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1-財政係\28年度\【28】1庶務\★財政事情の公表\財政状況資料集（H27年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BG37" i="9" l="1"/>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O35" i="9"/>
  <c r="CO34" i="9"/>
  <c r="BW34" i="9"/>
  <c r="BW35" i="9" s="1"/>
  <c r="BW36" i="9" s="1"/>
  <c r="BW37" i="9" s="1"/>
  <c r="BW38" i="9" s="1"/>
  <c r="BW39" i="9" s="1"/>
  <c r="BW40" i="9" s="1"/>
  <c r="BW41" i="9" s="1"/>
  <c r="BW42" i="9" s="1"/>
  <c r="BW43" i="9" s="1"/>
  <c r="C34" i="9"/>
  <c r="C35" i="9" s="1"/>
  <c r="C36"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s="1"/>
  <c r="BE35" i="9" s="1"/>
  <c r="BE36" i="9" s="1"/>
  <c r="BE37" i="9" s="1"/>
</calcChain>
</file>

<file path=xl/sharedStrings.xml><?xml version="1.0" encoding="utf-8"?>
<sst xmlns="http://schemas.openxmlformats.org/spreadsheetml/2006/main" count="1071" uniqueCount="565">
  <si>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</si>
  <si>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</si>
  <si>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</si>
  <si>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</si>
  <si>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</si>
  <si>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</si>
  <si>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</si>
  <si>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</si>
  <si>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</si>
  <si>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</si>
  <si>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</si>
  <si>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</si>
  <si>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</si>
  <si>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</si>
  <si>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</si>
  <si>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</si>
  <si>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</si>
  <si>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</si>
  <si>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</si>
  <si>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</si>
  <si>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</si>
  <si>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</si>
  <si>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</si>
  <si>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</si>
  <si>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</si>
  <si>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</si>
  <si>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</si>
  <si>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</si>
  <si>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</si>
  <si>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</si>
  <si>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</si>
  <si>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</si>
  <si>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</si>
  <si>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</si>
  <si>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</si>
  <si>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</si>
  <si>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</si>
  <si>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</si>
  <si>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</si>
  <si>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</si>
  <si>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</si>
  <si>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</si>
  <si>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</si>
  <si>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</si>
  <si>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</si>
  <si>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</si>
  <si>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</si>
  <si>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</si>
  <si>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</si>
  <si>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</si>
  <si>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</si>
  <si>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</si>
  <si>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</si>
  <si>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</si>
  <si>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</si>
  <si>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</si>
  <si>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</si>
  <si>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</si>
  <si>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</si>
  <si>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</si>
  <si>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</si>
  <si>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</si>
  <si>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</si>
  <si>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</si>
  <si>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</si>
  <si>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</si>
  <si>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</si>
  <si>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</si>
  <si>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</si>
  <si>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</si>
  <si>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</si>
  <si>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</si>
  <si>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</si>
  <si>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</si>
  <si>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</si>
  <si>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</si>
  <si>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</si>
  <si>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</si>
  <si>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</si>
  <si>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</si>
  <si>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</si>
  <si>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</si>
  <si>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紀の川市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</si>
  <si>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</si>
  <si>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</si>
  <si>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</si>
  <si>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</si>
  <si>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</si>
  <si>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</si>
  <si>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</si>
  <si>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</si>
  <si>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</si>
  <si>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</si>
  <si>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</si>
  <si>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</si>
  <si>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</si>
  <si>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</si>
  <si>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</si>
  <si>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</si>
  <si>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</si>
  <si>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</si>
  <si>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</si>
  <si>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</si>
  <si>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</si>
  <si>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</si>
  <si>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</si>
  <si>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</si>
  <si>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</si>
  <si>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</si>
  <si>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</si>
  <si>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</si>
  <si>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</si>
  <si>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</si>
  <si>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</si>
  <si>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</si>
  <si>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</si>
  <si>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</si>
  <si>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</si>
  <si>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</si>
  <si>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</si>
  <si>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</si>
  <si>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</si>
  <si>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</si>
  <si>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</si>
  <si>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</si>
  <si>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</si>
  <si>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</si>
  <si>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</si>
  <si>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</si>
  <si>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</si>
  <si>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</si>
  <si>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</si>
  <si>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</si>
  <si>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</si>
  <si>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</si>
  <si>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</si>
  <si>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</si>
  <si>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</si>
  <si>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</si>
  <si>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</si>
  <si>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</si>
  <si>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</si>
  <si>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</si>
  <si>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</si>
  <si>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</si>
  <si>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</si>
  <si>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</si>
  <si>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</si>
  <si>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</si>
  <si>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</si>
  <si>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</si>
  <si>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</si>
  <si>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</si>
  <si>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</si>
  <si>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</si>
  <si>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</si>
  <si>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</si>
  <si>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</si>
  <si>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</si>
  <si>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</si>
  <si>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</si>
  <si>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</si>
  <si>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</si>
  <si>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</si>
  <si>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</si>
  <si>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</si>
  <si>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</si>
  <si>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</si>
  <si>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</si>
  <si>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</si>
  <si>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</si>
  <si>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</si>
  <si>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</si>
  <si>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</si>
  <si>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</si>
  <si>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</si>
  <si>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</si>
  <si>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</si>
  <si>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</si>
  <si>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</si>
  <si>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</si>
  <si>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</si>
  <si>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</si>
  <si>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</si>
  <si>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</si>
  <si>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</si>
  <si>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</si>
  <si>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</si>
  <si>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</si>
  <si>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</si>
  <si>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</si>
  <si>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</si>
  <si>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</si>
  <si>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</si>
  <si>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和歌山県紀の川市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</si>
  <si>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</si>
  <si>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</si>
  <si>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</si>
  <si>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</si>
  <si>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</si>
  <si>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</si>
  <si>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</si>
  <si>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</si>
  <si>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</si>
  <si>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</si>
  <si>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</si>
  <si>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</si>
  <si>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</si>
  <si>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</si>
  <si>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</si>
  <si>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</si>
  <si>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</si>
  <si>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</si>
  <si>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</si>
  <si>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</si>
  <si>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</si>
  <si>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</si>
  <si>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</si>
  <si>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</si>
  <si>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</si>
  <si>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</si>
  <si>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</si>
  <si>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</si>
  <si>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</si>
  <si>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</si>
  <si>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</si>
  <si>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</si>
  <si>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</si>
  <si>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</si>
  <si>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</si>
  <si>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</si>
  <si>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</si>
  <si>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</si>
  <si>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</si>
  <si>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</si>
  <si>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</si>
  <si>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</si>
  <si>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</si>
  <si>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</si>
  <si>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</si>
  <si>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</si>
  <si>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</si>
  <si>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</si>
  <si>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</si>
  <si>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</si>
  <si>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</si>
  <si>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</si>
  <si>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</si>
  <si>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</si>
  <si>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</si>
  <si>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</si>
  <si>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</si>
  <si>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</si>
  <si>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</si>
  <si>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</si>
  <si>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</si>
  <si>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</si>
  <si>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</si>
  <si>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</si>
  <si>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</si>
  <si>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</si>
  <si>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</si>
  <si>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</si>
  <si>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</si>
  <si>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</si>
  <si>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</si>
  <si>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</si>
  <si>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</si>
  <si>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</si>
  <si>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</si>
  <si>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</si>
  <si>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</si>
  <si>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</si>
  <si>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</si>
  <si>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</si>
  <si>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</si>
  <si>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</si>
  <si>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</si>
  <si>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</si>
  <si>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</si>
  <si>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</si>
  <si>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</si>
  <si>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</si>
  <si>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</si>
  <si>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</si>
  <si>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</si>
  <si>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</si>
  <si>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</si>
  <si>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</si>
  <si>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</si>
  <si>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</si>
  <si>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</si>
  <si>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</si>
  <si>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</si>
  <si>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</si>
  <si>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</si>
  <si>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</si>
  <si>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</si>
  <si>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</si>
  <si>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</si>
  <si>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</si>
  <si>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</si>
  <si>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</si>
  <si>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</si>
  <si>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</si>
  <si>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</si>
  <si>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</si>
  <si>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</si>
  <si>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</si>
  <si>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</si>
  <si>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</si>
  <si>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</si>
  <si>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</si>
  <si>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</si>
  <si>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</si>
  <si>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</si>
  <si>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</si>
  <si>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</si>
  <si>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</si>
  <si>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</si>
  <si>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</si>
  <si>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</si>
  <si>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</si>
  <si>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</si>
  <si>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</si>
  <si>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</si>
  <si>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</si>
  <si>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</si>
  <si>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</si>
  <si>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</si>
  <si>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</si>
  <si>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</si>
  <si>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</si>
  <si>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</si>
  <si>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</si>
  <si>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</si>
  <si>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</si>
  <si>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</si>
  <si>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</si>
  <si>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</si>
  <si>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</si>
  <si>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</si>
  <si>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和歌山県紀の川市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</si>
  <si>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</si>
  <si>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</si>
  <si>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</si>
  <si>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</si>
  <si>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</si>
  <si>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</si>
  <si>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</si>
  <si>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</si>
  <si>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</si>
  <si>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</si>
  <si>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</si>
  <si>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</si>
  <si>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</si>
  <si>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</si>
  <si>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</si>
  <si>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</si>
  <si>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</si>
  <si>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</si>
  <si>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</si>
  <si>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</si>
  <si>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</si>
  <si>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</si>
  <si>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</si>
  <si>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</si>
  <si>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</si>
  <si>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</si>
  <si>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</si>
  <si>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</si>
  <si>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</si>
  <si>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</si>
  <si>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</si>
  <si>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</si>
  <si>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</si>
  <si>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</si>
  <si>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</si>
  <si>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</si>
  <si>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</si>
  <si>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</si>
  <si>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介護保険事業勘定特別会計</t>
    <phoneticPr fontId="5"/>
  </si>
  <si>
    <t>水道事業会計</t>
    <phoneticPr fontId="5"/>
  </si>
  <si>
    <t>工業用水道事業会計</t>
    <phoneticPr fontId="5"/>
  </si>
  <si>
    <t>公共下水道事業特別会計</t>
    <phoneticPr fontId="5"/>
  </si>
  <si>
    <t>特定環境保全公共下水道事業特別会計</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</si>
  <si>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</si>
  <si>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</si>
  <si>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</si>
  <si>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</si>
  <si>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</si>
  <si>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</si>
  <si>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</si>
  <si>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</si>
  <si>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</si>
  <si>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</si>
  <si>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</si>
  <si>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</si>
  <si>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</si>
  <si>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</si>
  <si>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</si>
  <si>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</si>
  <si>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</si>
  <si>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</si>
  <si>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</si>
  <si>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</si>
  <si>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</si>
  <si>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</si>
  <si>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</si>
  <si>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</si>
  <si>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</si>
  <si>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</si>
  <si>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</si>
  <si>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</si>
  <si>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</si>
  <si>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</si>
  <si>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</si>
  <si>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</si>
  <si>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</si>
  <si>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</si>
  <si>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</si>
  <si>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</si>
  <si>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</si>
  <si>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</si>
  <si>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</si>
  <si>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</si>
  <si>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</si>
  <si>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</si>
  <si>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</si>
  <si>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</si>
  <si>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</si>
  <si>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</si>
  <si>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</si>
  <si>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</si>
  <si>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</si>
  <si>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</si>
  <si>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</si>
  <si>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</si>
  <si>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</si>
  <si>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</si>
  <si>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</si>
  <si>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</si>
  <si>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</si>
  <si>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</si>
  <si>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</si>
  <si>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</si>
  <si>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</si>
  <si>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</si>
  <si>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</si>
  <si>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</si>
  <si>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</si>
  <si>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</si>
  <si>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</si>
  <si>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</si>
  <si>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</si>
  <si>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</si>
  <si>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</si>
  <si>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</si>
  <si>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</si>
  <si>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</si>
  <si>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</si>
  <si>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</si>
  <si>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</si>
  <si>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</si>
  <si>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</si>
  <si>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</si>
  <si>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</si>
  <si>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</si>
  <si>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</si>
  <si>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</si>
  <si>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</si>
  <si>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</si>
  <si>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</si>
  <si>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</si>
  <si>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</si>
  <si>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</si>
  <si>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</si>
  <si>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</si>
  <si>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</si>
  <si>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</si>
  <si>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</si>
  <si>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</si>
  <si>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</si>
  <si>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</si>
  <si>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</si>
  <si>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</si>
  <si>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</si>
  <si>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</si>
  <si>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</si>
  <si>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</si>
  <si>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</si>
  <si>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</si>
  <si>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</si>
  <si>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</si>
  <si>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</si>
  <si>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</si>
  <si>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</si>
  <si>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</si>
  <si>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</si>
  <si>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</si>
  <si>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</si>
  <si>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</si>
  <si>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</si>
  <si>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</si>
  <si>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</si>
  <si>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</si>
  <si>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</si>
  <si>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</si>
  <si>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</si>
  <si>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</si>
  <si>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</si>
  <si>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</si>
  <si>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</si>
  <si>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</si>
  <si>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</si>
  <si>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</si>
  <si>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</si>
  <si>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</si>
  <si>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</si>
  <si>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</si>
  <si>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</si>
  <si>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</si>
  <si>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</si>
  <si>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</si>
  <si>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</si>
  <si>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</si>
  <si>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</si>
  <si>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</si>
  <si>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</si>
  <si>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0.93</t>
  </si>
  <si>
    <t>▲ 0.71</t>
  </si>
  <si>
    <t>▲ 0.29</t>
  </si>
  <si>
    <t>▲ 4.09</t>
  </si>
  <si>
    <t>水道事業会計</t>
  </si>
  <si>
    <t>一般会計</t>
  </si>
  <si>
    <t>工業用水道事業会計</t>
  </si>
  <si>
    <t>介護保険事業勘定特別会計</t>
  </si>
  <si>
    <t>公共下水道事業特別会計</t>
  </si>
  <si>
    <t>簡易水道事業特別会計</t>
  </si>
  <si>
    <t>特定環境保全公共下水道事業特別会計</t>
  </si>
  <si>
    <t>農業集落排水事業特別会計</t>
  </si>
  <si>
    <t>その他会計（赤字）</t>
  </si>
  <si>
    <t>その他会計（黒字）</t>
  </si>
  <si>
    <t>-</t>
    <phoneticPr fontId="2"/>
  </si>
  <si>
    <t>-</t>
    <phoneticPr fontId="2"/>
  </si>
  <si>
    <t>法適用企業</t>
    <phoneticPr fontId="5"/>
  </si>
  <si>
    <t>法非適用企業</t>
    <phoneticPr fontId="5"/>
  </si>
  <si>
    <t>公立那賀病院経営事務組合</t>
    <rPh sb="0" eb="2">
      <t>コウリツ</t>
    </rPh>
    <rPh sb="2" eb="4">
      <t>ナガ</t>
    </rPh>
    <rPh sb="4" eb="6">
      <t>ビョウイン</t>
    </rPh>
    <rPh sb="6" eb="8">
      <t>ケイエイ</t>
    </rPh>
    <rPh sb="8" eb="10">
      <t>ジム</t>
    </rPh>
    <rPh sb="10" eb="12">
      <t>クミアイ</t>
    </rPh>
    <phoneticPr fontId="5"/>
  </si>
  <si>
    <t>那賀衛生環境整備組合</t>
    <rPh sb="0" eb="2">
      <t>ナガ</t>
    </rPh>
    <rPh sb="2" eb="4">
      <t>エイセイ</t>
    </rPh>
    <rPh sb="4" eb="6">
      <t>カンキョウ</t>
    </rPh>
    <rPh sb="6" eb="8">
      <t>セイビ</t>
    </rPh>
    <rPh sb="8" eb="10">
      <t>クミアイ</t>
    </rPh>
    <phoneticPr fontId="5"/>
  </si>
  <si>
    <t>那賀消防組合</t>
    <rPh sb="0" eb="2">
      <t>ナガ</t>
    </rPh>
    <rPh sb="2" eb="4">
      <t>ショウボウ</t>
    </rPh>
    <rPh sb="4" eb="6">
      <t>クミアイ</t>
    </rPh>
    <phoneticPr fontId="5"/>
  </si>
  <si>
    <t>那賀老人福祉施設組合</t>
    <rPh sb="0" eb="2">
      <t>ナガ</t>
    </rPh>
    <rPh sb="2" eb="4">
      <t>ロウジン</t>
    </rPh>
    <rPh sb="4" eb="6">
      <t>フクシ</t>
    </rPh>
    <rPh sb="6" eb="8">
      <t>シセツ</t>
    </rPh>
    <rPh sb="8" eb="10">
      <t>クミアイ</t>
    </rPh>
    <phoneticPr fontId="5"/>
  </si>
  <si>
    <t>和歌山県市町村総合事務組合</t>
    <rPh sb="0" eb="4">
      <t>ワカヤマケン</t>
    </rPh>
    <rPh sb="4" eb="7">
      <t>シチョウソン</t>
    </rPh>
    <rPh sb="7" eb="9">
      <t>ソウゴウ</t>
    </rPh>
    <rPh sb="9" eb="11">
      <t>ジム</t>
    </rPh>
    <rPh sb="11" eb="13">
      <t>クミアイ</t>
    </rPh>
    <phoneticPr fontId="5"/>
  </si>
  <si>
    <t>那賀老人福祉施設組合（公営企業会計）</t>
    <rPh sb="0" eb="2">
      <t>ナガ</t>
    </rPh>
    <rPh sb="2" eb="4">
      <t>ロウジン</t>
    </rPh>
    <rPh sb="4" eb="6">
      <t>フクシ</t>
    </rPh>
    <rPh sb="6" eb="8">
      <t>シセツ</t>
    </rPh>
    <rPh sb="8" eb="10">
      <t>クミアイ</t>
    </rPh>
    <rPh sb="11" eb="13">
      <t>コウエイ</t>
    </rPh>
    <rPh sb="13" eb="15">
      <t>キギョウ</t>
    </rPh>
    <rPh sb="15" eb="17">
      <t>カイケイ</t>
    </rPh>
    <phoneticPr fontId="5"/>
  </si>
  <si>
    <t>那賀児童福祉施設組合</t>
    <rPh sb="0" eb="2">
      <t>ナガ</t>
    </rPh>
    <rPh sb="2" eb="4">
      <t>ジドウ</t>
    </rPh>
    <rPh sb="4" eb="6">
      <t>フクシ</t>
    </rPh>
    <rPh sb="6" eb="8">
      <t>シセツ</t>
    </rPh>
    <rPh sb="8" eb="10">
      <t>クミアイ</t>
    </rPh>
    <phoneticPr fontId="5"/>
  </si>
  <si>
    <t>那賀広域事務組合</t>
    <rPh sb="0" eb="2">
      <t>ナガ</t>
    </rPh>
    <rPh sb="2" eb="4">
      <t>コウイキ</t>
    </rPh>
    <rPh sb="4" eb="6">
      <t>ジム</t>
    </rPh>
    <rPh sb="6" eb="8">
      <t>クミアイ</t>
    </rPh>
    <phoneticPr fontId="5"/>
  </si>
  <si>
    <t>那賀休日急患診療所経営事務組合</t>
    <rPh sb="0" eb="2">
      <t>ナガ</t>
    </rPh>
    <rPh sb="2" eb="4">
      <t>キュウジツ</t>
    </rPh>
    <rPh sb="4" eb="6">
      <t>キュウカン</t>
    </rPh>
    <rPh sb="6" eb="8">
      <t>シンリョウ</t>
    </rPh>
    <rPh sb="8" eb="9">
      <t>ショ</t>
    </rPh>
    <rPh sb="9" eb="11">
      <t>ケイエイ</t>
    </rPh>
    <rPh sb="11" eb="13">
      <t>ジム</t>
    </rPh>
    <rPh sb="13" eb="15">
      <t>クミアイ</t>
    </rPh>
    <phoneticPr fontId="5"/>
  </si>
  <si>
    <t>五色台広域施設組合</t>
    <rPh sb="0" eb="2">
      <t>ゴシキ</t>
    </rPh>
    <rPh sb="2" eb="3">
      <t>ダイ</t>
    </rPh>
    <rPh sb="3" eb="5">
      <t>コウイキ</t>
    </rPh>
    <rPh sb="5" eb="7">
      <t>シセツ</t>
    </rPh>
    <rPh sb="7" eb="9">
      <t>クミアイ</t>
    </rPh>
    <phoneticPr fontId="5"/>
  </si>
  <si>
    <t>和歌山地方税回収機構</t>
    <rPh sb="0" eb="3">
      <t>ワカヤマ</t>
    </rPh>
    <rPh sb="3" eb="6">
      <t>チホウゼイ</t>
    </rPh>
    <rPh sb="6" eb="8">
      <t>カイシュウ</t>
    </rPh>
    <rPh sb="8" eb="10">
      <t>キコウ</t>
    </rPh>
    <phoneticPr fontId="5"/>
  </si>
  <si>
    <t>和歌山県後期高齢者医療広域連合</t>
    <rPh sb="0" eb="2">
      <t>ワカ</t>
    </rPh>
    <rPh sb="2" eb="3">
      <t>ヤマ</t>
    </rPh>
    <rPh sb="3" eb="4">
      <t>ケン</t>
    </rPh>
    <rPh sb="4" eb="6">
      <t>コウキ</t>
    </rPh>
    <rPh sb="6" eb="9">
      <t>コウレイシャ</t>
    </rPh>
    <rPh sb="9" eb="11">
      <t>イリョウ</t>
    </rPh>
    <rPh sb="11" eb="13">
      <t>コウイキ</t>
    </rPh>
    <rPh sb="13" eb="15">
      <t>レンゴウ</t>
    </rPh>
    <phoneticPr fontId="5"/>
  </si>
  <si>
    <t>和歌山県後期高齢者医療広域連合（特別会計）</t>
    <rPh sb="0" eb="2">
      <t>ワカ</t>
    </rPh>
    <rPh sb="2" eb="3">
      <t>ヤマ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5"/>
  </si>
  <si>
    <t>紀の海広域施設組合</t>
    <rPh sb="0" eb="1">
      <t>キ</t>
    </rPh>
    <rPh sb="2" eb="3">
      <t>ウミ</t>
    </rPh>
    <rPh sb="3" eb="5">
      <t>コウイキ</t>
    </rPh>
    <rPh sb="5" eb="7">
      <t>シセツ</t>
    </rPh>
    <rPh sb="7" eb="9">
      <t>クミアイ</t>
    </rPh>
    <phoneticPr fontId="5"/>
  </si>
  <si>
    <t>青洲の里</t>
    <rPh sb="0" eb="2">
      <t>セイシュウ</t>
    </rPh>
    <rPh sb="3" eb="4">
      <t>サト</t>
    </rPh>
    <phoneticPr fontId="24"/>
  </si>
  <si>
    <t>-</t>
    <phoneticPr fontId="2"/>
  </si>
  <si>
    <t>紀の川市土地開発公社</t>
    <rPh sb="0" eb="1">
      <t>キ</t>
    </rPh>
    <rPh sb="2" eb="4">
      <t>カワシ</t>
    </rPh>
    <rPh sb="4" eb="6">
      <t>トチ</t>
    </rPh>
    <rPh sb="6" eb="8">
      <t>カイハツ</t>
    </rPh>
    <rPh sb="8" eb="10">
      <t>コウシャ</t>
    </rPh>
    <phoneticPr fontId="2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</si>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</sst>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c:ext xmlns:c16="http://schemas.microsoft.com/office/drawing/2014/chart" uri="{C3380CC4-5D6E-409C-BE32-E72D297353CC}">
              <c16:uniqueId val="{00000000-89F3-4710-AEAF-1FEAE37783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88247</c:v>
                </c:pt>
                <c:pt idx="1">
                  <c:v>110531</c:v>
                </c:pt>
                <c:pt idx="2">
                  <c:v>74125</c:v>
                </c:pt>
                <c:pt idx="3">
                  <c:v>96113</c:v>
                </c:pt>
                <c:pt idx="4">
                  <c:v>71773</c:v>
                </c:pt>
              </c:numCache>
            </c:numRef>
          </c:val>
          <c:smooth val="0"/>
          <c:extLst>
            <c:ext xmlns:c16="http://schemas.microsoft.com/office/drawing/2014/chart" uri="{C3380CC4-5D6E-409C-BE32-E72D297353CC}">
              <c16:uniqueId val="{00000001-89F3-4710-AEAF-1FEAE3778391}"/>
            </c:ext>
          </c:extLst>
        </c:ser>
        <c:dLbls>
          <c:showLegendKey val="0"/>
          <c:showVal val="0"/>
          <c:showCatName val="0"/>
          <c:showSerName val="0"/>
          <c:showPercent val="0"/>
          <c:showBubbleSize val="0"/>
        </c:dLbls>
        <c:marker val="1"/>
        <c:smooth val="0"/>
        <c:axId val="358045184"/>
        <c:axId val="358106240"/>
      </c:lineChart>
      <c:catAx>
        <c:axId val="358045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106240"/>
        <c:crosses val="autoZero"/>
        <c:auto val="1"/>
        <c:lblAlgn val="ctr"/>
        <c:lblOffset val="100"/>
        <c:tickLblSkip val="1"/>
        <c:tickMarkSkip val="1"/>
        <c:noMultiLvlLbl val="0"/>
      </c:catAx>
      <c:valAx>
        <c:axId val="3581062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045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2.72</c:v>
                </c:pt>
                <c:pt idx="1">
                  <c:v>3.05</c:v>
                </c:pt>
                <c:pt idx="2">
                  <c:v>3.49</c:v>
                </c:pt>
                <c:pt idx="3">
                  <c:v>2.66</c:v>
                </c:pt>
                <c:pt idx="4">
                  <c:v>3.95</c:v>
                </c:pt>
              </c:numCache>
            </c:numRef>
          </c:val>
          <c:extLst>
            <c:ext xmlns:c16="http://schemas.microsoft.com/office/drawing/2014/chart" uri="{C3380CC4-5D6E-409C-BE32-E72D297353CC}">
              <c16:uniqueId val="{00000000-D5E5-4B62-A61C-8CF0F23EF6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32.07</c:v>
                </c:pt>
                <c:pt idx="1">
                  <c:v>30.93</c:v>
                </c:pt>
                <c:pt idx="2">
                  <c:v>28.24</c:v>
                </c:pt>
                <c:pt idx="3">
                  <c:v>24.99</c:v>
                </c:pt>
                <c:pt idx="4">
                  <c:v>24.95</c:v>
                </c:pt>
              </c:numCache>
            </c:numRef>
          </c:val>
          <c:extLst>
            <c:ext xmlns:c16="http://schemas.microsoft.com/office/drawing/2014/chart" uri="{C3380CC4-5D6E-409C-BE32-E72D297353CC}">
              <c16:uniqueId val="{00000001-D5E5-4B62-A61C-8CF0F23EF688}"/>
            </c:ext>
          </c:extLst>
        </c:ser>
        <c:dLbls>
          <c:showLegendKey val="0"/>
          <c:showVal val="0"/>
          <c:showCatName val="0"/>
          <c:showSerName val="0"/>
          <c:showPercent val="0"/>
          <c:showBubbleSize val="0"/>
        </c:dLbls>
        <c:gapWidth val="250"/>
        <c:overlap val="100"/>
        <c:axId val="97714560"/>
        <c:axId val="9771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-0.93</c:v>
                </c:pt>
                <c:pt idx="1">
                  <c:v>-0.71</c:v>
                </c:pt>
                <c:pt idx="2">
                  <c:v>-0.28999999999999998</c:v>
                </c:pt>
                <c:pt idx="3">
                  <c:v>-4.09</c:v>
                </c:pt>
                <c:pt idx="4">
                  <c:v>1.96</c:v>
                </c:pt>
              </c:numCache>
            </c:numRef>
          </c:val>
          <c:smooth val="0"/>
          <c:extLst>
            <c:ext xmlns:c16="http://schemas.microsoft.com/office/drawing/2014/chart" uri="{C3380CC4-5D6E-409C-BE32-E72D297353CC}">
              <c16:uniqueId val="{00000002-D5E5-4B62-A61C-8CF0F23EF688}"/>
            </c:ext>
          </c:extLst>
        </c:ser>
        <c:dLbls>
          <c:showLegendKey val="0"/>
          <c:showVal val="0"/>
          <c:showCatName val="0"/>
          <c:showSerName val="0"/>
          <c:showPercent val="0"/>
          <c:showBubbleSize val="0"/>
        </c:dLbls>
        <c:marker val="1"/>
        <c:smooth val="0"/>
        <c:axId val="97714560"/>
        <c:axId val="97716864"/>
      </c:lineChart>
      <c:catAx>
        <c:axId val="977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16864"/>
        <c:crosses val="autoZero"/>
        <c:auto val="1"/>
        <c:lblAlgn val="ctr"/>
        <c:lblOffset val="100"/>
        <c:tickLblSkip val="1"/>
        <c:tickMarkSkip val="1"/>
        <c:noMultiLvlLbl val="0"/>
      </c:catAx>
      <c:valAx>
        <c:axId val="9771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1.32</c:v>
                </c:pt>
                <c:pt idx="2">
                  <c:v>#N/A</c:v>
                </c:pt>
                <c:pt idx="3">
                  <c:v>0.35</c:v>
                </c:pt>
                <c:pt idx="4">
                  <c:v>#N/A</c:v>
                </c:pt>
                <c:pt idx="5">
                  <c:v>1</c:v>
                </c:pt>
                <c:pt idx="6">
                  <c:v>#N/A</c:v>
                </c:pt>
                <c:pt idx="7">
                  <c:v>0.22</c:v>
                </c:pt>
                <c:pt idx="8">
                  <c:v>#N/A</c:v>
                </c:pt>
                <c:pt idx="9">
                  <c:v>0.01</c:v>
                </c:pt>
              </c:numCache>
            </c:numRef>
          </c:val>
          <c:extLst>
            <c:ext xmlns:c16="http://schemas.microsoft.com/office/drawing/2014/chart" uri="{C3380CC4-5D6E-409C-BE32-E72D297353CC}">
              <c16:uniqueId val="{00000000-FCE8-46D6-AB0D-7BF1B53C52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CE8-46D6-AB0D-7BF1B53C5238}"/>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FCE8-46D6-AB0D-7BF1B53C5238}"/>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FCE8-46D6-AB0D-7BF1B53C523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0.02</c:v>
                </c:pt>
                <c:pt idx="4">
                  <c:v>#N/A</c:v>
                </c:pt>
                <c:pt idx="5">
                  <c:v>0</c:v>
                </c:pt>
                <c:pt idx="6">
                  <c:v>#N/A</c:v>
                </c:pt>
                <c:pt idx="7">
                  <c:v>0.05</c:v>
                </c:pt>
                <c:pt idx="8">
                  <c:v>#N/A</c:v>
                </c:pt>
                <c:pt idx="9">
                  <c:v>0.06</c:v>
                </c:pt>
              </c:numCache>
            </c:numRef>
          </c:val>
          <c:extLst>
            <c:ext xmlns:c16="http://schemas.microsoft.com/office/drawing/2014/chart" uri="{C3380CC4-5D6E-409C-BE32-E72D297353CC}">
              <c16:uniqueId val="{00000004-FCE8-46D6-AB0D-7BF1B53C523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0.11</c:v>
                </c:pt>
                <c:pt idx="4">
                  <c:v>#N/A</c:v>
                </c:pt>
                <c:pt idx="5">
                  <c:v>0.12</c:v>
                </c:pt>
                <c:pt idx="6">
                  <c:v>#N/A</c:v>
                </c:pt>
                <c:pt idx="7">
                  <c:v>0.09</c:v>
                </c:pt>
                <c:pt idx="8">
                  <c:v>#N/A</c:v>
                </c:pt>
                <c:pt idx="9">
                  <c:v>0.1</c:v>
                </c:pt>
              </c:numCache>
            </c:numRef>
          </c:val>
          <c:extLst>
            <c:ext xmlns:c16="http://schemas.microsoft.com/office/drawing/2014/chart" uri="{C3380CC4-5D6E-409C-BE32-E72D297353CC}">
              <c16:uniqueId val="{00000005-FCE8-46D6-AB0D-7BF1B53C5238}"/>
            </c:ext>
          </c:extLst>
        </c:ser>
        <c:ser>
          <c:idx val="6"/>
          <c:order val="6"/>
          <c:tx>
            <c:strRef>
              <c:f>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0.04</c:v>
                </c:pt>
                <c:pt idx="4">
                  <c:v>#N/A</c:v>
                </c:pt>
                <c:pt idx="5">
                  <c:v>0.18</c:v>
                </c:pt>
                <c:pt idx="6">
                  <c:v>#N/A</c:v>
                </c:pt>
                <c:pt idx="7">
                  <c:v>0.23</c:v>
                </c:pt>
                <c:pt idx="8">
                  <c:v>#N/A</c:v>
                </c:pt>
                <c:pt idx="9">
                  <c:v>0.5</c:v>
                </c:pt>
              </c:numCache>
            </c:numRef>
          </c:val>
          <c:extLst>
            <c:ext xmlns:c16="http://schemas.microsoft.com/office/drawing/2014/chart" uri="{C3380CC4-5D6E-409C-BE32-E72D297353CC}">
              <c16:uniqueId val="{00000006-FCE8-46D6-AB0D-7BF1B53C523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0.22</c:v>
                </c:pt>
                <c:pt idx="4">
                  <c:v>#N/A</c:v>
                </c:pt>
                <c:pt idx="5">
                  <c:v>0.33</c:v>
                </c:pt>
                <c:pt idx="6">
                  <c:v>#N/A</c:v>
                </c:pt>
                <c:pt idx="7">
                  <c:v>0.43</c:v>
                </c:pt>
                <c:pt idx="8">
                  <c:v>#N/A</c:v>
                </c:pt>
                <c:pt idx="9">
                  <c:v>0.65</c:v>
                </c:pt>
              </c:numCache>
            </c:numRef>
          </c:val>
          <c:extLst>
            <c:ext xmlns:c16="http://schemas.microsoft.com/office/drawing/2014/chart" uri="{C3380CC4-5D6E-409C-BE32-E72D297353CC}">
              <c16:uniqueId val="{00000007-FCE8-46D6-AB0D-7BF1B53C52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2.68</c:v>
                </c:pt>
                <c:pt idx="2">
                  <c:v>#N/A</c:v>
                </c:pt>
                <c:pt idx="3">
                  <c:v>3.01</c:v>
                </c:pt>
                <c:pt idx="4">
                  <c:v>#N/A</c:v>
                </c:pt>
                <c:pt idx="5">
                  <c:v>3.41</c:v>
                </c:pt>
                <c:pt idx="6">
                  <c:v>#N/A</c:v>
                </c:pt>
                <c:pt idx="7">
                  <c:v>2.6</c:v>
                </c:pt>
                <c:pt idx="8">
                  <c:v>#N/A</c:v>
                </c:pt>
                <c:pt idx="9">
                  <c:v>3.93</c:v>
                </c:pt>
              </c:numCache>
            </c:numRef>
          </c:val>
          <c:extLst>
            <c:ext xmlns:c16="http://schemas.microsoft.com/office/drawing/2014/chart" uri="{C3380CC4-5D6E-409C-BE32-E72D297353CC}">
              <c16:uniqueId val="{00000008-FCE8-46D6-AB0D-7BF1B53C52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13</c:v>
                </c:pt>
                <c:pt idx="2">
                  <c:v>#N/A</c:v>
                </c:pt>
                <c:pt idx="3">
                  <c:v>13.11</c:v>
                </c:pt>
                <c:pt idx="4">
                  <c:v>#N/A</c:v>
                </c:pt>
                <c:pt idx="5">
                  <c:v>13.07</c:v>
                </c:pt>
                <c:pt idx="6">
                  <c:v>#N/A</c:v>
                </c:pt>
                <c:pt idx="7">
                  <c:v>12.93</c:v>
                </c:pt>
                <c:pt idx="8">
                  <c:v>#N/A</c:v>
                </c:pt>
                <c:pt idx="9">
                  <c:v>12.75</c:v>
                </c:pt>
              </c:numCache>
            </c:numRef>
          </c:val>
          <c:extLst>
            <c:ext xmlns:c16="http://schemas.microsoft.com/office/drawing/2014/chart" uri="{C3380CC4-5D6E-409C-BE32-E72D297353CC}">
              <c16:uniqueId val="{00000009-FCE8-46D6-AB0D-7BF1B53C5238}"/>
            </c:ext>
          </c:extLst>
        </c:ser>
        <c:dLbls>
          <c:showLegendKey val="0"/>
          <c:showVal val="0"/>
          <c:showCatName val="0"/>
          <c:showSerName val="0"/>
          <c:showPercent val="0"/>
          <c:showBubbleSize val="0"/>
        </c:dLbls>
        <c:gapWidth val="150"/>
        <c:overlap val="100"/>
        <c:axId val="149653376"/>
        <c:axId val="151679360"/>
      </c:barChart>
      <c:catAx>
        <c:axId val="14965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79360"/>
        <c:crosses val="autoZero"/>
        <c:auto val="1"/>
        <c:lblAlgn val="ctr"/>
        <c:lblOffset val="100"/>
        <c:tickLblSkip val="1"/>
        <c:tickMarkSkip val="1"/>
        <c:noMultiLvlLbl val="0"/>
      </c:catAx>
      <c:valAx>
        <c:axId val="151679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3231</c:v>
                </c:pt>
                <c:pt idx="5">
                  <c:v>3537</c:v>
                </c:pt>
                <c:pt idx="8">
                  <c:v>3701</c:v>
                </c:pt>
                <c:pt idx="11">
                  <c:v>3876</c:v>
                </c:pt>
                <c:pt idx="14">
                  <c:v>4127</c:v>
                </c:pt>
              </c:numCache>
            </c:numRef>
          </c:val>
          <c:extLst>
            <c:ext xmlns:c16="http://schemas.microsoft.com/office/drawing/2014/chart" uri="{C3380CC4-5D6E-409C-BE32-E72D297353CC}">
              <c16:uniqueId val="{00000000-DEDE-47E2-B55B-E617243304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DE-47E2-B55B-E617243304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DE-47E2-B55B-E617243304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381</c:v>
                </c:pt>
                <c:pt idx="3">
                  <c:v>390</c:v>
                </c:pt>
                <c:pt idx="6">
                  <c:v>417</c:v>
                </c:pt>
                <c:pt idx="9">
                  <c:v>361</c:v>
                </c:pt>
                <c:pt idx="12">
                  <c:v>320</c:v>
                </c:pt>
              </c:numCache>
            </c:numRef>
          </c:val>
          <c:extLst>
            <c:ext xmlns:c16="http://schemas.microsoft.com/office/drawing/2014/chart" uri="{C3380CC4-5D6E-409C-BE32-E72D297353CC}">
              <c16:uniqueId val="{00000003-DEDE-47E2-B55B-E617243304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318</c:v>
                </c:pt>
                <c:pt idx="3">
                  <c:v>396</c:v>
                </c:pt>
                <c:pt idx="6">
                  <c:v>450</c:v>
                </c:pt>
                <c:pt idx="9">
                  <c:v>523</c:v>
                </c:pt>
                <c:pt idx="12">
                  <c:v>587</c:v>
                </c:pt>
              </c:numCache>
            </c:numRef>
          </c:val>
          <c:extLst>
            <c:ext xmlns:c16="http://schemas.microsoft.com/office/drawing/2014/chart" uri="{C3380CC4-5D6E-409C-BE32-E72D297353CC}">
              <c16:uniqueId val="{00000004-DEDE-47E2-B55B-E617243304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DE-47E2-B55B-E617243304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DE-47E2-B55B-E617243304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4277</c:v>
                </c:pt>
                <c:pt idx="3">
                  <c:v>4626</c:v>
                </c:pt>
                <c:pt idx="6">
                  <c:v>4794</c:v>
                </c:pt>
                <c:pt idx="9">
                  <c:v>4813</c:v>
                </c:pt>
                <c:pt idx="12">
                  <c:v>4820</c:v>
                </c:pt>
              </c:numCache>
            </c:numRef>
          </c:val>
          <c:extLst>
            <c:ext xmlns:c16="http://schemas.microsoft.com/office/drawing/2014/chart" uri="{C3380CC4-5D6E-409C-BE32-E72D297353CC}">
              <c16:uniqueId val="{00000007-DEDE-47E2-B55B-E617243304B4}"/>
            </c:ext>
          </c:extLst>
        </c:ser>
        <c:dLbls>
          <c:showLegendKey val="0"/>
          <c:showVal val="0"/>
          <c:showCatName val="0"/>
          <c:showSerName val="0"/>
          <c:showPercent val="0"/>
          <c:showBubbleSize val="0"/>
        </c:dLbls>
        <c:gapWidth val="100"/>
        <c:overlap val="100"/>
        <c:axId val="154186880"/>
        <c:axId val="154353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1745</c:v>
                </c:pt>
                <c:pt idx="2">
                  <c:v>#N/A</c:v>
                </c:pt>
                <c:pt idx="3">
                  <c:v>#N/A</c:v>
                </c:pt>
                <c:pt idx="4">
                  <c:v>1875</c:v>
                </c:pt>
                <c:pt idx="5">
                  <c:v>#N/A</c:v>
                </c:pt>
                <c:pt idx="6">
                  <c:v>#N/A</c:v>
                </c:pt>
                <c:pt idx="7">
                  <c:v>1960</c:v>
                </c:pt>
                <c:pt idx="8">
                  <c:v>#N/A</c:v>
                </c:pt>
                <c:pt idx="9">
                  <c:v>#N/A</c:v>
                </c:pt>
                <c:pt idx="10">
                  <c:v>1821</c:v>
                </c:pt>
                <c:pt idx="11">
                  <c:v>#N/A</c:v>
                </c:pt>
                <c:pt idx="12">
                  <c:v>#N/A</c:v>
                </c:pt>
                <c:pt idx="13">
                  <c:v>1600</c:v>
                </c:pt>
                <c:pt idx="14">
                  <c:v>#N/A</c:v>
                </c:pt>
              </c:numCache>
            </c:numRef>
          </c:val>
          <c:smooth val="0"/>
          <c:extLst>
            <c:ext xmlns:c16="http://schemas.microsoft.com/office/drawing/2014/chart" uri="{C3380CC4-5D6E-409C-BE32-E72D297353CC}">
              <c16:uniqueId val="{00000008-DEDE-47E2-B55B-E617243304B4}"/>
            </c:ext>
          </c:extLst>
        </c:ser>
        <c:dLbls>
          <c:showLegendKey val="0"/>
          <c:showVal val="0"/>
          <c:showCatName val="0"/>
          <c:showSerName val="0"/>
          <c:showPercent val="0"/>
          <c:showBubbleSize val="0"/>
        </c:dLbls>
        <c:marker val="1"/>
        <c:smooth val="0"/>
        <c:axId val="154186880"/>
        <c:axId val="154353664"/>
      </c:lineChart>
      <c:catAx>
        <c:axId val="15418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3664"/>
        <c:crosses val="autoZero"/>
        <c:auto val="1"/>
        <c:lblAlgn val="ctr"/>
        <c:lblOffset val="100"/>
        <c:tickLblSkip val="1"/>
        <c:tickMarkSkip val="1"/>
        <c:noMultiLvlLbl val="0"/>
      </c:catAx>
      <c:valAx>
        <c:axId val="15435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8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33726</c:v>
                </c:pt>
                <c:pt idx="5">
                  <c:v>34475</c:v>
                </c:pt>
                <c:pt idx="8">
                  <c:v>35841</c:v>
                </c:pt>
                <c:pt idx="11">
                  <c:v>37534</c:v>
                </c:pt>
                <c:pt idx="14">
                  <c:v>37829</c:v>
                </c:pt>
              </c:numCache>
            </c:numRef>
          </c:val>
          <c:extLst>
            <c:ext xmlns:c16="http://schemas.microsoft.com/office/drawing/2014/chart" uri="{C3380CC4-5D6E-409C-BE32-E72D297353CC}">
              <c16:uniqueId val="{00000000-6C59-4223-87F8-C08669E66D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5130</c:v>
                </c:pt>
                <c:pt idx="5">
                  <c:v>5147</c:v>
                </c:pt>
                <c:pt idx="8">
                  <c:v>4498</c:v>
                </c:pt>
                <c:pt idx="11">
                  <c:v>4002</c:v>
                </c:pt>
                <c:pt idx="14">
                  <c:v>3823</c:v>
                </c:pt>
              </c:numCache>
            </c:numRef>
          </c:val>
          <c:extLst>
            <c:ext xmlns:c16="http://schemas.microsoft.com/office/drawing/2014/chart" uri="{C3380CC4-5D6E-409C-BE32-E72D297353CC}">
              <c16:uniqueId val="{00000001-6C59-4223-87F8-C08669E66D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10090</c:v>
                </c:pt>
                <c:pt idx="5">
                  <c:v>8602</c:v>
                </c:pt>
                <c:pt idx="8">
                  <c:v>8453</c:v>
                </c:pt>
                <c:pt idx="11">
                  <c:v>8341</c:v>
                </c:pt>
                <c:pt idx="14">
                  <c:v>8783</c:v>
                </c:pt>
              </c:numCache>
            </c:numRef>
          </c:val>
          <c:extLst>
            <c:ext xmlns:c16="http://schemas.microsoft.com/office/drawing/2014/chart" uri="{C3380CC4-5D6E-409C-BE32-E72D297353CC}">
              <c16:uniqueId val="{00000002-6C59-4223-87F8-C08669E66D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59-4223-87F8-C08669E66D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59-4223-87F8-C08669E66D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86</c:v>
                </c:pt>
                <c:pt idx="3">
                  <c:v>201</c:v>
                </c:pt>
                <c:pt idx="6">
                  <c:v>71</c:v>
                </c:pt>
                <c:pt idx="9">
                  <c:v>0</c:v>
                </c:pt>
                <c:pt idx="12">
                  <c:v>0</c:v>
                </c:pt>
              </c:numCache>
            </c:numRef>
          </c:val>
          <c:extLst>
            <c:ext xmlns:c16="http://schemas.microsoft.com/office/drawing/2014/chart" uri="{C3380CC4-5D6E-409C-BE32-E72D297353CC}">
              <c16:uniqueId val="{00000005-6C59-4223-87F8-C08669E66D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6088</c:v>
                </c:pt>
                <c:pt idx="3">
                  <c:v>6083</c:v>
                </c:pt>
                <c:pt idx="6">
                  <c:v>5860</c:v>
                </c:pt>
                <c:pt idx="9">
                  <c:v>5418</c:v>
                </c:pt>
                <c:pt idx="12">
                  <c:v>4991</c:v>
                </c:pt>
              </c:numCache>
            </c:numRef>
          </c:val>
          <c:extLst>
            <c:ext xmlns:c16="http://schemas.microsoft.com/office/drawing/2014/chart" uri="{C3380CC4-5D6E-409C-BE32-E72D297353CC}">
              <c16:uniqueId val="{00000006-6C59-4223-87F8-C08669E66D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5453</c:v>
                </c:pt>
                <c:pt idx="3">
                  <c:v>5327</c:v>
                </c:pt>
                <c:pt idx="6">
                  <c:v>5404</c:v>
                </c:pt>
                <c:pt idx="9">
                  <c:v>5328</c:v>
                </c:pt>
                <c:pt idx="12">
                  <c:v>5061</c:v>
                </c:pt>
              </c:numCache>
            </c:numRef>
          </c:val>
          <c:extLst>
            <c:ext xmlns:c16="http://schemas.microsoft.com/office/drawing/2014/chart" uri="{C3380CC4-5D6E-409C-BE32-E72D297353CC}">
              <c16:uniqueId val="{00000007-6C59-4223-87F8-C08669E66D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9617</c:v>
                </c:pt>
                <c:pt idx="3">
                  <c:v>9678</c:v>
                </c:pt>
                <c:pt idx="6">
                  <c:v>10069</c:v>
                </c:pt>
                <c:pt idx="9">
                  <c:v>10384</c:v>
                </c:pt>
                <c:pt idx="12">
                  <c:v>10557</c:v>
                </c:pt>
              </c:numCache>
            </c:numRef>
          </c:val>
          <c:extLst>
            <c:ext xmlns:c16="http://schemas.microsoft.com/office/drawing/2014/chart" uri="{C3380CC4-5D6E-409C-BE32-E72D297353CC}">
              <c16:uniqueId val="{00000008-6C59-4223-87F8-C08669E66D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c:v>
                </c:pt>
                <c:pt idx="3">
                  <c:v>0</c:v>
                </c:pt>
                <c:pt idx="6">
                  <c:v>0</c:v>
                </c:pt>
                <c:pt idx="9">
                  <c:v>0</c:v>
                </c:pt>
                <c:pt idx="12">
                  <c:v>0</c:v>
                </c:pt>
              </c:numCache>
            </c:numRef>
          </c:val>
          <c:extLst>
            <c:ext xmlns:c16="http://schemas.microsoft.com/office/drawing/2014/chart" uri="{C3380CC4-5D6E-409C-BE32-E72D297353CC}">
              <c16:uniqueId val="{00000009-6C59-4223-87F8-C08669E66D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34330</c:v>
                </c:pt>
                <c:pt idx="3">
                  <c:v>35145</c:v>
                </c:pt>
                <c:pt idx="6">
                  <c:v>34834</c:v>
                </c:pt>
                <c:pt idx="9">
                  <c:v>35657</c:v>
                </c:pt>
                <c:pt idx="12">
                  <c:v>35458</c:v>
                </c:pt>
              </c:numCache>
            </c:numRef>
          </c:val>
          <c:extLst>
            <c:ext xmlns:c16="http://schemas.microsoft.com/office/drawing/2014/chart" uri="{C3380CC4-5D6E-409C-BE32-E72D297353CC}">
              <c16:uniqueId val="{0000000A-6C59-4223-87F8-C08669E66D52}"/>
            </c:ext>
          </c:extLst>
        </c:ser>
        <c:dLbls>
          <c:showLegendKey val="0"/>
          <c:showVal val="0"/>
          <c:showCatName val="0"/>
          <c:showSerName val="0"/>
          <c:showPercent val="0"/>
          <c:showBubbleSize val="0"/>
        </c:dLbls>
        <c:gapWidth val="100"/>
        <c:overlap val="100"/>
        <c:axId val="154594304"/>
        <c:axId val="154682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6736</c:v>
                </c:pt>
                <c:pt idx="2">
                  <c:v>#N/A</c:v>
                </c:pt>
                <c:pt idx="3">
                  <c:v>#N/A</c:v>
                </c:pt>
                <c:pt idx="4">
                  <c:v>8211</c:v>
                </c:pt>
                <c:pt idx="5">
                  <c:v>#N/A</c:v>
                </c:pt>
                <c:pt idx="6">
                  <c:v>#N/A</c:v>
                </c:pt>
                <c:pt idx="7">
                  <c:v>7446</c:v>
                </c:pt>
                <c:pt idx="8">
                  <c:v>#N/A</c:v>
                </c:pt>
                <c:pt idx="9">
                  <c:v>#N/A</c:v>
                </c:pt>
                <c:pt idx="10">
                  <c:v>6911</c:v>
                </c:pt>
                <c:pt idx="11">
                  <c:v>#N/A</c:v>
                </c:pt>
                <c:pt idx="12">
                  <c:v>#N/A</c:v>
                </c:pt>
                <c:pt idx="13">
                  <c:v>5632</c:v>
                </c:pt>
                <c:pt idx="14">
                  <c:v>#N/A</c:v>
                </c:pt>
              </c:numCache>
            </c:numRef>
          </c:val>
          <c:smooth val="0"/>
          <c:extLst>
            <c:ext xmlns:c16="http://schemas.microsoft.com/office/drawing/2014/chart" uri="{C3380CC4-5D6E-409C-BE32-E72D297353CC}">
              <c16:uniqueId val="{0000000B-6C59-4223-87F8-C08669E66D52}"/>
            </c:ext>
          </c:extLst>
        </c:ser>
        <c:dLbls>
          <c:showLegendKey val="0"/>
          <c:showVal val="0"/>
          <c:showCatName val="0"/>
          <c:showSerName val="0"/>
          <c:showPercent val="0"/>
          <c:showBubbleSize val="0"/>
        </c:dLbls>
        <c:marker val="1"/>
        <c:smooth val="0"/>
        <c:axId val="154594304"/>
        <c:axId val="154682880"/>
      </c:lineChart>
      <c:catAx>
        <c:axId val="1545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2880"/>
        <c:crosses val="autoZero"/>
        <c:auto val="1"/>
        <c:lblAlgn val="ctr"/>
        <c:lblOffset val="100"/>
        <c:tickLblSkip val="1"/>
        <c:tickMarkSkip val="1"/>
        <c:noMultiLvlLbl val="0"/>
      </c:catAx>
      <c:valAx>
        <c:axId val="15468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59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市税収入の減少が続いており、前年度とほぼ同ポイントの</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と類似団体平均を下回る結果となった。安定した税収確保に向け、これまでに引き続き企業誘致を積極的に進めるとともに、人口増加対策にも今まで以上に取り組んでいく。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125942</xdr:rowOff>
    </xdr:to>
    <xdr:cxnSp macro="">
      <xdr:nvCxnSpPr>
        <xdr:cNvPr id="68" name="直線コネクタ 67"/>
        <xdr:cNvCxnSpPr/>
      </xdr:nvCxnSpPr>
      <xdr:spPr>
        <a:xfrm>
          <a:off x="4114800" y="73067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1" name="直線コネクタ 70"/>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85725</xdr:rowOff>
    </xdr:to>
    <xdr:cxnSp macro="">
      <xdr:nvCxnSpPr>
        <xdr:cNvPr id="74" name="直線コネクタ 73"/>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85725</xdr:rowOff>
    </xdr:to>
    <xdr:cxnSp macro="">
      <xdr:nvCxnSpPr>
        <xdr:cNvPr id="77" name="直線コネクタ 76"/>
        <xdr:cNvCxnSpPr/>
      </xdr:nvCxnSpPr>
      <xdr:spPr>
        <a:xfrm>
          <a:off x="1447800" y="72464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92" name="テキスト ボックス 91"/>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34925</xdr:rowOff>
    </xdr:from>
    <xdr:to>
      <xdr:col>3</xdr:col>
      <xdr:colOff>330200</xdr:colOff>
      <xdr:row>42</xdr:row>
      <xdr:rowOff>136525</xdr:rowOff>
    </xdr:to>
    <xdr:sp macro="" textlink="">
      <xdr:nvSpPr>
        <xdr:cNvPr id="93" name="円/楕円 92"/>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94" name="テキスト ボックス 93"/>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81085</xdr:rowOff>
    </xdr:from>
    <xdr:ext cx="762000" cy="259045"/>
    <xdr:sp macro="" textlink="">
      <xdr:nvSpPr>
        <xdr:cNvPr id="96" name="テキスト ボックス 95"/>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歳入については、地方税では減少となったが、合併特例債等の公債費算入等による地方交付税の増加や、地方消費税交付金の増加等により、総額で前年度比</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741</a:t>
          </a:r>
          <a:r>
            <a:rPr kumimoji="1" lang="ja-JP" altLang="ja-JP" sz="1100">
              <a:solidFill>
                <a:schemeClr val="dk1"/>
              </a:solidFill>
              <a:effectLst/>
              <a:latin typeface="+mn-lt"/>
              <a:ea typeface="+mn-ea"/>
              <a:cs typeface="+mn-cs"/>
            </a:rPr>
            <a:t>百万円）増となった一方、分子である経常支出については、扶助費、補助費、物件費は若干減少したものの、人件費において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百万円）増、繰出金において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増等により、総額で対前年度比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百万円）増となった結果、前年度比</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93.2</a:t>
          </a:r>
          <a:r>
            <a:rPr kumimoji="1" lang="ja-JP" altLang="ja-JP" sz="1100">
              <a:solidFill>
                <a:schemeClr val="dk1"/>
              </a:solidFill>
              <a:effectLst/>
              <a:latin typeface="+mn-lt"/>
              <a:ea typeface="+mn-ea"/>
              <a:cs typeface="+mn-cs"/>
            </a:rPr>
            <a:t>％となった。今後も行財政改革を進め経常経費の削減に努めていく。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43724</xdr:rowOff>
    </xdr:from>
    <xdr:to>
      <xdr:col>7</xdr:col>
      <xdr:colOff>152400</xdr:colOff>
      <xdr:row>66</xdr:row>
      <xdr:rowOff>79103</xdr:rowOff>
    </xdr:to>
    <xdr:cxnSp macro="">
      <xdr:nvCxnSpPr>
        <xdr:cNvPr id="133" name="直線コネクタ 132"/>
        <xdr:cNvCxnSpPr/>
      </xdr:nvCxnSpPr>
      <xdr:spPr>
        <a:xfrm flipV="1">
          <a:off x="4114800" y="1118797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98878</xdr:rowOff>
    </xdr:from>
    <xdr:to>
      <xdr:col>6</xdr:col>
      <xdr:colOff>0</xdr:colOff>
      <xdr:row>66</xdr:row>
      <xdr:rowOff>79103</xdr:rowOff>
    </xdr:to>
    <xdr:cxnSp macro="">
      <xdr:nvCxnSpPr>
        <xdr:cNvPr id="136" name="直線コネクタ 135"/>
        <xdr:cNvCxnSpPr/>
      </xdr:nvCxnSpPr>
      <xdr:spPr>
        <a:xfrm>
          <a:off x="3225800" y="11243128"/>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57513</xdr:rowOff>
    </xdr:from>
    <xdr:to>
      <xdr:col>4</xdr:col>
      <xdr:colOff>482600</xdr:colOff>
      <xdr:row>65</xdr:row>
      <xdr:rowOff>98878</xdr:rowOff>
    </xdr:to>
    <xdr:cxnSp macro="">
      <xdr:nvCxnSpPr>
        <xdr:cNvPr id="139" name="直線コネクタ 138"/>
        <xdr:cNvCxnSpPr/>
      </xdr:nvCxnSpPr>
      <xdr:spPr>
        <a:xfrm>
          <a:off x="2336800" y="112017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8346</xdr:rowOff>
    </xdr:from>
    <xdr:to>
      <xdr:col>3</xdr:col>
      <xdr:colOff>279400</xdr:colOff>
      <xdr:row>65</xdr:row>
      <xdr:rowOff>57513</xdr:rowOff>
    </xdr:to>
    <xdr:cxnSp macro="">
      <xdr:nvCxnSpPr>
        <xdr:cNvPr id="142" name="直線コネクタ 141"/>
        <xdr:cNvCxnSpPr/>
      </xdr:nvCxnSpPr>
      <xdr:spPr>
        <a:xfrm>
          <a:off x="1447800" y="10981146"/>
          <a:ext cx="889000" cy="2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164374</xdr:rowOff>
    </xdr:from>
    <xdr:to>
      <xdr:col>7</xdr:col>
      <xdr:colOff>203200</xdr:colOff>
      <xdr:row>65</xdr:row>
      <xdr:rowOff>94524</xdr:rowOff>
    </xdr:to>
    <xdr:sp macro="" textlink="">
      <xdr:nvSpPr>
        <xdr:cNvPr id="152" name="円/楕円 151"/>
        <xdr:cNvSpPr/>
      </xdr:nvSpPr>
      <xdr:spPr>
        <a:xfrm>
          <a:off x="49022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136451</xdr:rowOff>
    </xdr:from>
    <xdr:ext cx="762000" cy="259045"/>
    <xdr:sp macro="" textlink="">
      <xdr:nvSpPr>
        <xdr:cNvPr id="153" name="財政構造の弾力性該当値テキスト"/>
        <xdr:cNvSpPr txBox="1"/>
      </xdr:nvSpPr>
      <xdr:spPr>
        <a:xfrm>
          <a:off x="5041900" y="1110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28303</xdr:rowOff>
    </xdr:from>
    <xdr:to>
      <xdr:col>6</xdr:col>
      <xdr:colOff>50800</xdr:colOff>
      <xdr:row>66</xdr:row>
      <xdr:rowOff>129903</xdr:rowOff>
    </xdr:to>
    <xdr:sp macro="" textlink="">
      <xdr:nvSpPr>
        <xdr:cNvPr id="154" name="円/楕円 153"/>
        <xdr:cNvSpPr/>
      </xdr:nvSpPr>
      <xdr:spPr>
        <a:xfrm>
          <a:off x="4064000" y="113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114680</xdr:rowOff>
    </xdr:from>
    <xdr:ext cx="736600" cy="259045"/>
    <xdr:sp macro="" textlink="">
      <xdr:nvSpPr>
        <xdr:cNvPr id="155" name="テキスト ボックス 154"/>
        <xdr:cNvSpPr txBox="1"/>
      </xdr:nvSpPr>
      <xdr:spPr>
        <a:xfrm>
          <a:off x="3733800" y="11430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48078</xdr:rowOff>
    </xdr:from>
    <xdr:to>
      <xdr:col>4</xdr:col>
      <xdr:colOff>533400</xdr:colOff>
      <xdr:row>65</xdr:row>
      <xdr:rowOff>149678</xdr:rowOff>
    </xdr:to>
    <xdr:sp macro="" textlink="">
      <xdr:nvSpPr>
        <xdr:cNvPr id="156" name="円/楕円 155"/>
        <xdr:cNvSpPr/>
      </xdr:nvSpPr>
      <xdr:spPr>
        <a:xfrm>
          <a:off x="3175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134455</xdr:rowOff>
    </xdr:from>
    <xdr:ext cx="762000" cy="259045"/>
    <xdr:sp macro="" textlink="">
      <xdr:nvSpPr>
        <xdr:cNvPr id="157" name="テキスト ボックス 156"/>
        <xdr:cNvSpPr txBox="1"/>
      </xdr:nvSpPr>
      <xdr:spPr>
        <a:xfrm>
          <a:off x="2844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6713</xdr:rowOff>
    </xdr:from>
    <xdr:to>
      <xdr:col>3</xdr:col>
      <xdr:colOff>330200</xdr:colOff>
      <xdr:row>65</xdr:row>
      <xdr:rowOff>108313</xdr:rowOff>
    </xdr:to>
    <xdr:sp macro="" textlink="">
      <xdr:nvSpPr>
        <xdr:cNvPr id="158" name="円/楕円 157"/>
        <xdr:cNvSpPr/>
      </xdr:nvSpPr>
      <xdr:spPr>
        <a:xfrm>
          <a:off x="2286000" y="111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93090</xdr:rowOff>
    </xdr:from>
    <xdr:ext cx="762000" cy="259045"/>
    <xdr:sp macro="" textlink="">
      <xdr:nvSpPr>
        <xdr:cNvPr id="159" name="テキスト ボックス 158"/>
        <xdr:cNvSpPr txBox="1"/>
      </xdr:nvSpPr>
      <xdr:spPr>
        <a:xfrm>
          <a:off x="1955800" y="1123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128996</xdr:rowOff>
    </xdr:from>
    <xdr:to>
      <xdr:col>2</xdr:col>
      <xdr:colOff>127000</xdr:colOff>
      <xdr:row>64</xdr:row>
      <xdr:rowOff>59146</xdr:rowOff>
    </xdr:to>
    <xdr:sp macro="" textlink="">
      <xdr:nvSpPr>
        <xdr:cNvPr id="160" name="円/楕円 159"/>
        <xdr:cNvSpPr/>
      </xdr:nvSpPr>
      <xdr:spPr>
        <a:xfrm>
          <a:off x="1397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43923</xdr:rowOff>
    </xdr:from>
    <xdr:ext cx="762000" cy="259045"/>
    <xdr:sp macro="" textlink="">
      <xdr:nvSpPr>
        <xdr:cNvPr id="161" name="テキスト ボックス 160"/>
        <xdr:cNvSpPr txBox="1"/>
      </xdr:nvSpPr>
      <xdr:spPr>
        <a:xfrm>
          <a:off x="1066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[116,279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年連続して類似団体を下回る結果となった。</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歳を超える職員の昇給停止について平成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月から実施し、人件費の抑制に繋げている。また、今後、第３次紀の川市職員適正化計画（平成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年度）に基づき適正な職員数の確保に努めていく。物件費については平成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年度に策定した紀の川市公共施設マネジメント計画を活用し、給食センターや保育所の統合など公共施設の効率的な統廃合を進めていくことにより歳出削減に努めていく。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160824</xdr:rowOff>
    </xdr:from>
    <xdr:to>
      <xdr:col>7</xdr:col>
      <xdr:colOff>152400</xdr:colOff>
      <xdr:row>80</xdr:row>
      <xdr:rowOff>161454</xdr:rowOff>
    </xdr:to>
    <xdr:cxnSp macro="">
      <xdr:nvCxnSpPr>
        <xdr:cNvPr id="197" name="直線コネクタ 196"/>
        <xdr:cNvCxnSpPr/>
      </xdr:nvCxnSpPr>
      <xdr:spPr>
        <a:xfrm flipV="1">
          <a:off x="4114800" y="13876824"/>
          <a:ext cx="838200" cy="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145601</xdr:rowOff>
    </xdr:from>
    <xdr:ext cx="762000" cy="259045"/>
    <xdr:sp macro="" textlink="">
      <xdr:nvSpPr>
        <xdr:cNvPr id="198" name="人件費・物件費等の状況平均値テキスト"/>
        <xdr:cNvSpPr txBox="1"/>
      </xdr:nvSpPr>
      <xdr:spPr>
        <a:xfrm>
          <a:off x="5041900" y="1386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155008</xdr:rowOff>
    </xdr:from>
    <xdr:to>
      <xdr:col>6</xdr:col>
      <xdr:colOff>0</xdr:colOff>
      <xdr:row>80</xdr:row>
      <xdr:rowOff>161454</xdr:rowOff>
    </xdr:to>
    <xdr:cxnSp macro="">
      <xdr:nvCxnSpPr>
        <xdr:cNvPr id="200" name="直線コネクタ 199"/>
        <xdr:cNvCxnSpPr/>
      </xdr:nvCxnSpPr>
      <xdr:spPr>
        <a:xfrm>
          <a:off x="3225800" y="13871008"/>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155008</xdr:rowOff>
    </xdr:from>
    <xdr:to>
      <xdr:col>4</xdr:col>
      <xdr:colOff>482600</xdr:colOff>
      <xdr:row>80</xdr:row>
      <xdr:rowOff>157542</xdr:rowOff>
    </xdr:to>
    <xdr:cxnSp macro="">
      <xdr:nvCxnSpPr>
        <xdr:cNvPr id="203" name="直線コネクタ 202"/>
        <xdr:cNvCxnSpPr/>
      </xdr:nvCxnSpPr>
      <xdr:spPr>
        <a:xfrm flipV="1">
          <a:off x="2336800" y="13871008"/>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157542</xdr:rowOff>
    </xdr:from>
    <xdr:to>
      <xdr:col>3</xdr:col>
      <xdr:colOff>279400</xdr:colOff>
      <xdr:row>80</xdr:row>
      <xdr:rowOff>166306</xdr:rowOff>
    </xdr:to>
    <xdr:cxnSp macro="">
      <xdr:nvCxnSpPr>
        <xdr:cNvPr id="206" name="直線コネクタ 205"/>
        <xdr:cNvCxnSpPr/>
      </xdr:nvCxnSpPr>
      <xdr:spPr>
        <a:xfrm flipV="1">
          <a:off x="1447800" y="13873542"/>
          <a:ext cx="88900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110024</xdr:rowOff>
    </xdr:from>
    <xdr:to>
      <xdr:col>7</xdr:col>
      <xdr:colOff>203200</xdr:colOff>
      <xdr:row>81</xdr:row>
      <xdr:rowOff>40174</xdr:rowOff>
    </xdr:to>
    <xdr:sp macro="" textlink="">
      <xdr:nvSpPr>
        <xdr:cNvPr id="216" name="円/楕円 215"/>
        <xdr:cNvSpPr/>
      </xdr:nvSpPr>
      <xdr:spPr>
        <a:xfrm>
          <a:off x="4902200" y="138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31301</xdr:rowOff>
    </xdr:from>
    <xdr:ext cx="762000" cy="259045"/>
    <xdr:sp macro="" textlink="">
      <xdr:nvSpPr>
        <xdr:cNvPr id="217" name="人件費・物件費等の状況該当値テキスト"/>
        <xdr:cNvSpPr txBox="1"/>
      </xdr:nvSpPr>
      <xdr:spPr>
        <a:xfrm>
          <a:off x="5041900" y="137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116,279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110654</xdr:rowOff>
    </xdr:from>
    <xdr:to>
      <xdr:col>6</xdr:col>
      <xdr:colOff>50800</xdr:colOff>
      <xdr:row>81</xdr:row>
      <xdr:rowOff>40804</xdr:rowOff>
    </xdr:to>
    <xdr:sp macro="" textlink="">
      <xdr:nvSpPr>
        <xdr:cNvPr id="218" name="円/楕円 217"/>
        <xdr:cNvSpPr/>
      </xdr:nvSpPr>
      <xdr:spPr>
        <a:xfrm>
          <a:off x="4064000" y="1382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50981</xdr:rowOff>
    </xdr:from>
    <xdr:ext cx="736600" cy="259045"/>
    <xdr:sp macro="" textlink="">
      <xdr:nvSpPr>
        <xdr:cNvPr id="219" name="テキスト ボックス 218"/>
        <xdr:cNvSpPr txBox="1"/>
      </xdr:nvSpPr>
      <xdr:spPr>
        <a:xfrm>
          <a:off x="3733800" y="1359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116,827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104208</xdr:rowOff>
    </xdr:from>
    <xdr:to>
      <xdr:col>4</xdr:col>
      <xdr:colOff>533400</xdr:colOff>
      <xdr:row>81</xdr:row>
      <xdr:rowOff>34358</xdr:rowOff>
    </xdr:to>
    <xdr:sp macro="" textlink="">
      <xdr:nvSpPr>
        <xdr:cNvPr id="220" name="円/楕円 219"/>
        <xdr:cNvSpPr/>
      </xdr:nvSpPr>
      <xdr:spPr>
        <a:xfrm>
          <a:off x="3175000" y="138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44535</xdr:rowOff>
    </xdr:from>
    <xdr:ext cx="762000" cy="259045"/>
    <xdr:sp macro="" textlink="">
      <xdr:nvSpPr>
        <xdr:cNvPr id="221" name="テキスト ボックス 220"/>
        <xdr:cNvSpPr txBox="1"/>
      </xdr:nvSpPr>
      <xdr:spPr>
        <a:xfrm>
          <a:off x="2844800" y="1358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106742</xdr:rowOff>
    </xdr:from>
    <xdr:to>
      <xdr:col>3</xdr:col>
      <xdr:colOff>330200</xdr:colOff>
      <xdr:row>81</xdr:row>
      <xdr:rowOff>36892</xdr:rowOff>
    </xdr:to>
    <xdr:sp macro="" textlink="">
      <xdr:nvSpPr>
        <xdr:cNvPr id="222" name="円/楕円 221"/>
        <xdr:cNvSpPr/>
      </xdr:nvSpPr>
      <xdr:spPr>
        <a:xfrm>
          <a:off x="2286000" y="138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47069</xdr:rowOff>
    </xdr:from>
    <xdr:ext cx="762000" cy="259045"/>
    <xdr:sp macro="" textlink="">
      <xdr:nvSpPr>
        <xdr:cNvPr id="223" name="テキスト ボックス 222"/>
        <xdr:cNvSpPr txBox="1"/>
      </xdr:nvSpPr>
      <xdr:spPr>
        <a:xfrm>
          <a:off x="1955800" y="1359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113,423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115506</xdr:rowOff>
    </xdr:from>
    <xdr:to>
      <xdr:col>2</xdr:col>
      <xdr:colOff>127000</xdr:colOff>
      <xdr:row>81</xdr:row>
      <xdr:rowOff>45656</xdr:rowOff>
    </xdr:to>
    <xdr:sp macro="" textlink="">
      <xdr:nvSpPr>
        <xdr:cNvPr id="224" name="円/楕円 223"/>
        <xdr:cNvSpPr/>
      </xdr:nvSpPr>
      <xdr:spPr>
        <a:xfrm>
          <a:off x="1397000" y="138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30433</xdr:rowOff>
    </xdr:from>
    <xdr:ext cx="762000" cy="259045"/>
    <xdr:sp macro="" textlink="">
      <xdr:nvSpPr>
        <xdr:cNvPr id="225" name="テキスト ボックス 224"/>
        <xdr:cNvSpPr txBox="1"/>
      </xdr:nvSpPr>
      <xdr:spPr>
        <a:xfrm>
          <a:off x="1066800" y="1391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ポイント上回る結果となった。平成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歳以上の昇給停止を実施し、人件費の抑制に努めてい</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1588</xdr:rowOff>
    </xdr:from>
    <xdr:to>
      <xdr:col>24</xdr:col>
      <xdr:colOff>558800</xdr:colOff>
      <xdr:row>85</xdr:row>
      <xdr:rowOff>41804</xdr:rowOff>
    </xdr:to>
    <xdr:cxnSp macro="">
      <xdr:nvCxnSpPr>
        <xdr:cNvPr id="263" name="直線コネクタ 262"/>
        <xdr:cNvCxnSpPr/>
      </xdr:nvCxnSpPr>
      <xdr:spPr>
        <a:xfrm flipV="1">
          <a:off x="16179800" y="1457483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98548</xdr:rowOff>
    </xdr:from>
    <xdr:ext cx="762000" cy="259045"/>
    <xdr:sp macro="" textlink="">
      <xdr:nvSpPr>
        <xdr:cNvPr id="264" name="給与水準   （国との比較）平均値テキスト"/>
        <xdr:cNvSpPr txBox="1"/>
      </xdr:nvSpPr>
      <xdr:spPr>
        <a:xfrm>
          <a:off x="17106900" y="14328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41804</xdr:rowOff>
    </xdr:to>
    <xdr:cxnSp macro="">
      <xdr:nvCxnSpPr>
        <xdr:cNvPr id="266" name="直線コネクタ 265"/>
        <xdr:cNvCxnSpPr/>
      </xdr:nvCxnSpPr>
      <xdr:spPr>
        <a:xfrm>
          <a:off x="15290800" y="1460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2240</xdr:rowOff>
    </xdr:from>
    <xdr:ext cx="736600" cy="259045"/>
    <xdr:sp macro="" textlink="">
      <xdr:nvSpPr>
        <xdr:cNvPr id="268" name="テキスト ボックス 267"/>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89</xdr:row>
      <xdr:rowOff>89959</xdr:rowOff>
    </xdr:to>
    <xdr:cxnSp macro="">
      <xdr:nvCxnSpPr>
        <xdr:cNvPr id="269" name="直線コネクタ 268"/>
        <xdr:cNvCxnSpPr/>
      </xdr:nvCxnSpPr>
      <xdr:spPr>
        <a:xfrm flipV="1">
          <a:off x="14401800" y="14605000"/>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2240</xdr:rowOff>
    </xdr:from>
    <xdr:ext cx="762000" cy="259045"/>
    <xdr:sp macro="" textlink="">
      <xdr:nvSpPr>
        <xdr:cNvPr id="271" name="テキスト ボックス 270"/>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39688</xdr:rowOff>
    </xdr:from>
    <xdr:to>
      <xdr:col>21</xdr:col>
      <xdr:colOff>0</xdr:colOff>
      <xdr:row>89</xdr:row>
      <xdr:rowOff>89959</xdr:rowOff>
    </xdr:to>
    <xdr:cxnSp macro="">
      <xdr:nvCxnSpPr>
        <xdr:cNvPr id="272" name="直線コネクタ 271"/>
        <xdr:cNvCxnSpPr/>
      </xdr:nvCxnSpPr>
      <xdr:spPr>
        <a:xfrm>
          <a:off x="13512800" y="1529873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110718</xdr:rowOff>
    </xdr:from>
    <xdr:ext cx="762000" cy="259045"/>
    <xdr:sp macro="" textlink="">
      <xdr:nvSpPr>
        <xdr:cNvPr id="274" name="テキスト ボックス 273"/>
        <xdr:cNvSpPr txBox="1"/>
      </xdr:nvSpPr>
      <xdr:spPr>
        <a:xfrm>
          <a:off x="14020800" y="15026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122238</xdr:rowOff>
    </xdr:from>
    <xdr:to>
      <xdr:col>24</xdr:col>
      <xdr:colOff>609600</xdr:colOff>
      <xdr:row>85</xdr:row>
      <xdr:rowOff>52388</xdr:rowOff>
    </xdr:to>
    <xdr:sp macro="" textlink="">
      <xdr:nvSpPr>
        <xdr:cNvPr id="282" name="円/楕円 281"/>
        <xdr:cNvSpPr/>
      </xdr:nvSpPr>
      <xdr:spPr>
        <a:xfrm>
          <a:off x="169672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94315</xdr:rowOff>
    </xdr:from>
    <xdr:ext cx="762000" cy="259045"/>
    <xdr:sp macro="" textlink="">
      <xdr:nvSpPr>
        <xdr:cNvPr id="283" name="給与水準   （国との比較）該当値テキスト"/>
        <xdr:cNvSpPr txBox="1"/>
      </xdr:nvSpPr>
      <xdr:spPr>
        <a:xfrm>
          <a:off x="17106900" y="1449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162454</xdr:rowOff>
    </xdr:from>
    <xdr:to>
      <xdr:col>23</xdr:col>
      <xdr:colOff>457200</xdr:colOff>
      <xdr:row>85</xdr:row>
      <xdr:rowOff>92604</xdr:rowOff>
    </xdr:to>
    <xdr:sp macro="" textlink="">
      <xdr:nvSpPr>
        <xdr:cNvPr id="284" name="円/楕円 283"/>
        <xdr:cNvSpPr/>
      </xdr:nvSpPr>
      <xdr:spPr>
        <a:xfrm>
          <a:off x="16129000" y="14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77381</xdr:rowOff>
    </xdr:from>
    <xdr:ext cx="736600" cy="259045"/>
    <xdr:sp macro="" textlink="">
      <xdr:nvSpPr>
        <xdr:cNvPr id="285" name="テキスト ボックス 284"/>
        <xdr:cNvSpPr txBox="1"/>
      </xdr:nvSpPr>
      <xdr:spPr>
        <a:xfrm>
          <a:off x="15798800" y="1465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86" name="円/楕円 28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67327</xdr:rowOff>
    </xdr:from>
    <xdr:ext cx="762000" cy="259045"/>
    <xdr:sp macro="" textlink="">
      <xdr:nvSpPr>
        <xdr:cNvPr id="287" name="テキスト ボックス 28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39159</xdr:rowOff>
    </xdr:from>
    <xdr:to>
      <xdr:col>21</xdr:col>
      <xdr:colOff>50800</xdr:colOff>
      <xdr:row>89</xdr:row>
      <xdr:rowOff>140759</xdr:rowOff>
    </xdr:to>
    <xdr:sp macro="" textlink="">
      <xdr:nvSpPr>
        <xdr:cNvPr id="288" name="円/楕円 287"/>
        <xdr:cNvSpPr/>
      </xdr:nvSpPr>
      <xdr:spPr>
        <a:xfrm>
          <a:off x="14351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125536</xdr:rowOff>
    </xdr:from>
    <xdr:ext cx="762000" cy="259045"/>
    <xdr:sp macro="" textlink="">
      <xdr:nvSpPr>
        <xdr:cNvPr id="289" name="テキスト ボックス 288"/>
        <xdr:cNvSpPr txBox="1"/>
      </xdr:nvSpPr>
      <xdr:spPr>
        <a:xfrm>
          <a:off x="14020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90" name="円/楕円 289"/>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100665</xdr:rowOff>
    </xdr:from>
    <xdr:ext cx="762000" cy="259045"/>
    <xdr:sp macro="" textlink="">
      <xdr:nvSpPr>
        <xdr:cNvPr id="291" name="テキスト ボックス 290"/>
        <xdr:cNvSpPr txBox="1"/>
      </xdr:nvSpPr>
      <xdr:spPr>
        <a:xfrm>
          <a:off x="13131800" y="150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第２次職員適正化計画の推進により職員数の削減に努めており、平成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年度においては、対前年度比で</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人減となった。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年度から第３次職員適正化計画を進</a:t>
          </a:r>
          <a:r>
            <a:rPr kumimoji="1" lang="ja-JP" altLang="en-US" sz="1100">
              <a:solidFill>
                <a:schemeClr val="dk1"/>
              </a:solidFill>
              <a:effectLst/>
              <a:latin typeface="+mn-lt"/>
              <a:ea typeface="+mn-ea"/>
              <a:cs typeface="+mn-cs"/>
            </a:rPr>
            <a:t>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158690</xdr:rowOff>
    </xdr:from>
    <xdr:to>
      <xdr:col>24</xdr:col>
      <xdr:colOff>558800</xdr:colOff>
      <xdr:row>61</xdr:row>
      <xdr:rowOff>14817</xdr:rowOff>
    </xdr:to>
    <xdr:cxnSp macro="">
      <xdr:nvCxnSpPr>
        <xdr:cNvPr id="328" name="直線コネクタ 327"/>
        <xdr:cNvCxnSpPr/>
      </xdr:nvCxnSpPr>
      <xdr:spPr>
        <a:xfrm flipV="1">
          <a:off x="16179800" y="1044569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9"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14817</xdr:rowOff>
    </xdr:from>
    <xdr:to>
      <xdr:col>23</xdr:col>
      <xdr:colOff>406400</xdr:colOff>
      <xdr:row>61</xdr:row>
      <xdr:rowOff>35499</xdr:rowOff>
    </xdr:to>
    <xdr:cxnSp macro="">
      <xdr:nvCxnSpPr>
        <xdr:cNvPr id="331" name="直線コネクタ 330"/>
        <xdr:cNvCxnSpPr/>
      </xdr:nvCxnSpPr>
      <xdr:spPr>
        <a:xfrm flipV="1">
          <a:off x="15290800" y="10473267"/>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35499</xdr:rowOff>
    </xdr:from>
    <xdr:to>
      <xdr:col>22</xdr:col>
      <xdr:colOff>203200</xdr:colOff>
      <xdr:row>61</xdr:row>
      <xdr:rowOff>45841</xdr:rowOff>
    </xdr:to>
    <xdr:cxnSp macro="">
      <xdr:nvCxnSpPr>
        <xdr:cNvPr id="334" name="直線コネクタ 333"/>
        <xdr:cNvCxnSpPr/>
      </xdr:nvCxnSpPr>
      <xdr:spPr>
        <a:xfrm flipV="1">
          <a:off x="14401800" y="1049394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45841</xdr:rowOff>
    </xdr:from>
    <xdr:to>
      <xdr:col>21</xdr:col>
      <xdr:colOff>0</xdr:colOff>
      <xdr:row>61</xdr:row>
      <xdr:rowOff>76865</xdr:rowOff>
    </xdr:to>
    <xdr:cxnSp macro="">
      <xdr:nvCxnSpPr>
        <xdr:cNvPr id="337" name="直線コネクタ 336"/>
        <xdr:cNvCxnSpPr/>
      </xdr:nvCxnSpPr>
      <xdr:spPr>
        <a:xfrm flipV="1">
          <a:off x="13512800" y="1050429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107890</xdr:rowOff>
    </xdr:from>
    <xdr:to>
      <xdr:col>24</xdr:col>
      <xdr:colOff>609600</xdr:colOff>
      <xdr:row>61</xdr:row>
      <xdr:rowOff>38040</xdr:rowOff>
    </xdr:to>
    <xdr:sp macro="" textlink="">
      <xdr:nvSpPr>
        <xdr:cNvPr id="347" name="円/楕円 346"/>
        <xdr:cNvSpPr/>
      </xdr:nvSpPr>
      <xdr:spPr>
        <a:xfrm>
          <a:off x="169672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124417</xdr:rowOff>
    </xdr:from>
    <xdr:ext cx="762000" cy="259045"/>
    <xdr:sp macro="" textlink="">
      <xdr:nvSpPr>
        <xdr:cNvPr id="348" name="定員管理の状況該当値テキスト"/>
        <xdr:cNvSpPr txBox="1"/>
      </xdr:nvSpPr>
      <xdr:spPr>
        <a:xfrm>
          <a:off x="17106900" y="102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135467</xdr:rowOff>
    </xdr:from>
    <xdr:to>
      <xdr:col>23</xdr:col>
      <xdr:colOff>457200</xdr:colOff>
      <xdr:row>61</xdr:row>
      <xdr:rowOff>65617</xdr:rowOff>
    </xdr:to>
    <xdr:sp macro="" textlink="">
      <xdr:nvSpPr>
        <xdr:cNvPr id="349" name="円/楕円 348"/>
        <xdr:cNvSpPr/>
      </xdr:nvSpPr>
      <xdr:spPr>
        <a:xfrm>
          <a:off x="16129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50394</xdr:rowOff>
    </xdr:from>
    <xdr:ext cx="736600" cy="259045"/>
    <xdr:sp macro="" textlink="">
      <xdr:nvSpPr>
        <xdr:cNvPr id="350" name="テキスト ボックス 349"/>
        <xdr:cNvSpPr txBox="1"/>
      </xdr:nvSpPr>
      <xdr:spPr>
        <a:xfrm>
          <a:off x="15798800" y="1050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156149</xdr:rowOff>
    </xdr:from>
    <xdr:to>
      <xdr:col>22</xdr:col>
      <xdr:colOff>254000</xdr:colOff>
      <xdr:row>61</xdr:row>
      <xdr:rowOff>86299</xdr:rowOff>
    </xdr:to>
    <xdr:sp macro="" textlink="">
      <xdr:nvSpPr>
        <xdr:cNvPr id="351" name="円/楕円 350"/>
        <xdr:cNvSpPr/>
      </xdr:nvSpPr>
      <xdr:spPr>
        <a:xfrm>
          <a:off x="15240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71076</xdr:rowOff>
    </xdr:from>
    <xdr:ext cx="762000" cy="259045"/>
    <xdr:sp macro="" textlink="">
      <xdr:nvSpPr>
        <xdr:cNvPr id="352" name="テキスト ボックス 351"/>
        <xdr:cNvSpPr txBox="1"/>
      </xdr:nvSpPr>
      <xdr:spPr>
        <a:xfrm>
          <a:off x="14909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166491</xdr:rowOff>
    </xdr:from>
    <xdr:to>
      <xdr:col>21</xdr:col>
      <xdr:colOff>50800</xdr:colOff>
      <xdr:row>61</xdr:row>
      <xdr:rowOff>96641</xdr:rowOff>
    </xdr:to>
    <xdr:sp macro="" textlink="">
      <xdr:nvSpPr>
        <xdr:cNvPr id="353" name="円/楕円 352"/>
        <xdr:cNvSpPr/>
      </xdr:nvSpPr>
      <xdr:spPr>
        <a:xfrm>
          <a:off x="14351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81418</xdr:rowOff>
    </xdr:from>
    <xdr:ext cx="762000" cy="259045"/>
    <xdr:sp macro="" textlink="">
      <xdr:nvSpPr>
        <xdr:cNvPr id="354" name="テキスト ボックス 353"/>
        <xdr:cNvSpPr txBox="1"/>
      </xdr:nvSpPr>
      <xdr:spPr>
        <a:xfrm>
          <a:off x="14020800" y="105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26065</xdr:rowOff>
    </xdr:from>
    <xdr:to>
      <xdr:col>19</xdr:col>
      <xdr:colOff>533400</xdr:colOff>
      <xdr:row>61</xdr:row>
      <xdr:rowOff>127665</xdr:rowOff>
    </xdr:to>
    <xdr:sp macro="" textlink="">
      <xdr:nvSpPr>
        <xdr:cNvPr id="355" name="円/楕円 354"/>
        <xdr:cNvSpPr/>
      </xdr:nvSpPr>
      <xdr:spPr>
        <a:xfrm>
          <a:off x="134620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112442</xdr:rowOff>
    </xdr:from>
    <xdr:ext cx="762000" cy="259045"/>
    <xdr:sp macro="" textlink="">
      <xdr:nvSpPr>
        <xdr:cNvPr id="356" name="テキスト ボックス 355"/>
        <xdr:cNvSpPr txBox="1"/>
      </xdr:nvSpPr>
      <xdr:spPr>
        <a:xfrm>
          <a:off x="13131800" y="1057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12.0</a:t>
          </a:r>
          <a:r>
            <a:rPr kumimoji="1" lang="ja-JP" altLang="ja-JP" sz="1100">
              <a:solidFill>
                <a:schemeClr val="dk1"/>
              </a:solidFill>
              <a:effectLst/>
              <a:latin typeface="+mn-lt"/>
              <a:ea typeface="+mn-ea"/>
              <a:cs typeface="+mn-cs"/>
            </a:rPr>
            <a:t>％となったが、類似団体及び県平均両方を上回る結果となった。合併特例債を充当できる平成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は比率が大幅に減少することは難しいと予測されるが、減債基金を有効的に活用し、利率の高い市債への繰上償還、また、実施計画に基づいた適正な実施事業の選択を行い起債の抑制を図り比率の減少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42</xdr:row>
      <xdr:rowOff>142603</xdr:rowOff>
    </xdr:to>
    <xdr:cxnSp macro="">
      <xdr:nvCxnSpPr>
        <xdr:cNvPr id="391" name="直線コネクタ 390"/>
        <xdr:cNvCxnSpPr/>
      </xdr:nvCxnSpPr>
      <xdr:spPr>
        <a:xfrm flipV="1">
          <a:off x="16179800" y="729524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121920</xdr:rowOff>
    </xdr:from>
    <xdr:to>
      <xdr:col>23</xdr:col>
      <xdr:colOff>406400</xdr:colOff>
      <xdr:row>42</xdr:row>
      <xdr:rowOff>142603</xdr:rowOff>
    </xdr:to>
    <xdr:cxnSp macro="">
      <xdr:nvCxnSpPr>
        <xdr:cNvPr id="394" name="直線コネクタ 393"/>
        <xdr:cNvCxnSpPr/>
      </xdr:nvCxnSpPr>
      <xdr:spPr>
        <a:xfrm>
          <a:off x="15290800" y="73228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42</xdr:row>
      <xdr:rowOff>121920</xdr:rowOff>
    </xdr:to>
    <xdr:cxnSp macro="">
      <xdr:nvCxnSpPr>
        <xdr:cNvPr id="397" name="直線コネクタ 396"/>
        <xdr:cNvCxnSpPr/>
      </xdr:nvCxnSpPr>
      <xdr:spPr>
        <a:xfrm>
          <a:off x="14401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46083</xdr:rowOff>
    </xdr:from>
    <xdr:to>
      <xdr:col>21</xdr:col>
      <xdr:colOff>0</xdr:colOff>
      <xdr:row>42</xdr:row>
      <xdr:rowOff>73660</xdr:rowOff>
    </xdr:to>
    <xdr:cxnSp macro="">
      <xdr:nvCxnSpPr>
        <xdr:cNvPr id="400" name="直線コネクタ 399"/>
        <xdr:cNvCxnSpPr/>
      </xdr:nvCxnSpPr>
      <xdr:spPr>
        <a:xfrm>
          <a:off x="13512800" y="724698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10" name="円/楕円 40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1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91803</xdr:rowOff>
    </xdr:from>
    <xdr:to>
      <xdr:col>23</xdr:col>
      <xdr:colOff>457200</xdr:colOff>
      <xdr:row>43</xdr:row>
      <xdr:rowOff>21953</xdr:rowOff>
    </xdr:to>
    <xdr:sp macro="" textlink="">
      <xdr:nvSpPr>
        <xdr:cNvPr id="412" name="円/楕円 411"/>
        <xdr:cNvSpPr/>
      </xdr:nvSpPr>
      <xdr:spPr>
        <a:xfrm>
          <a:off x="16129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6730</xdr:rowOff>
    </xdr:from>
    <xdr:ext cx="736600" cy="259045"/>
    <xdr:sp macro="" textlink="">
      <xdr:nvSpPr>
        <xdr:cNvPr id="413" name="テキスト ボックス 412"/>
        <xdr:cNvSpPr txBox="1"/>
      </xdr:nvSpPr>
      <xdr:spPr>
        <a:xfrm>
          <a:off x="15798800" y="737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14" name="円/楕円 41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15" name="テキスト ボックス 41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16" name="円/楕円 41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17" name="テキスト ボックス 41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166733</xdr:rowOff>
    </xdr:from>
    <xdr:to>
      <xdr:col>19</xdr:col>
      <xdr:colOff>533400</xdr:colOff>
      <xdr:row>42</xdr:row>
      <xdr:rowOff>96883</xdr:rowOff>
    </xdr:to>
    <xdr:sp macro="" textlink="">
      <xdr:nvSpPr>
        <xdr:cNvPr id="418" name="円/楕円 417"/>
        <xdr:cNvSpPr/>
      </xdr:nvSpPr>
      <xdr:spPr>
        <a:xfrm>
          <a:off x="13462000" y="71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81660</xdr:rowOff>
    </xdr:from>
    <xdr:ext cx="762000" cy="259045"/>
    <xdr:sp macro="" textlink="">
      <xdr:nvSpPr>
        <xdr:cNvPr id="419" name="テキスト ボックス 418"/>
        <xdr:cNvSpPr txBox="1"/>
      </xdr:nvSpPr>
      <xdr:spPr>
        <a:xfrm>
          <a:off x="13131800" y="728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土地開発公社の負債の減少、職員数の減による退職手当負担見込額の減少等により対前年度比</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ポイントの減となっ</a:t>
          </a:r>
          <a:r>
            <a:rPr kumimoji="1" lang="ja-JP" altLang="en-US" sz="1100">
              <a:solidFill>
                <a:schemeClr val="dk1"/>
              </a:solidFill>
              <a:effectLst/>
              <a:latin typeface="+mn-lt"/>
              <a:ea typeface="+mn-ea"/>
              <a:cs typeface="+mn-cs"/>
            </a:rPr>
            <a:t>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102150</xdr:rowOff>
    </xdr:from>
    <xdr:to>
      <xdr:col>24</xdr:col>
      <xdr:colOff>558800</xdr:colOff>
      <xdr:row>16</xdr:row>
      <xdr:rowOff>4699</xdr:rowOff>
    </xdr:to>
    <xdr:cxnSp macro="">
      <xdr:nvCxnSpPr>
        <xdr:cNvPr id="453" name="直線コネクタ 452"/>
        <xdr:cNvCxnSpPr/>
      </xdr:nvCxnSpPr>
      <xdr:spPr>
        <a:xfrm flipV="1">
          <a:off x="16179800" y="2673900"/>
          <a:ext cx="8382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4699</xdr:rowOff>
    </xdr:from>
    <xdr:to>
      <xdr:col>23</xdr:col>
      <xdr:colOff>406400</xdr:colOff>
      <xdr:row>16</xdr:row>
      <xdr:rowOff>28829</xdr:rowOff>
    </xdr:to>
    <xdr:cxnSp macro="">
      <xdr:nvCxnSpPr>
        <xdr:cNvPr id="456" name="直線コネクタ 455"/>
        <xdr:cNvCxnSpPr/>
      </xdr:nvCxnSpPr>
      <xdr:spPr>
        <a:xfrm flipV="1">
          <a:off x="15290800" y="2747899"/>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28829</xdr:rowOff>
    </xdr:from>
    <xdr:to>
      <xdr:col>22</xdr:col>
      <xdr:colOff>203200</xdr:colOff>
      <xdr:row>16</xdr:row>
      <xdr:rowOff>69850</xdr:rowOff>
    </xdr:to>
    <xdr:cxnSp macro="">
      <xdr:nvCxnSpPr>
        <xdr:cNvPr id="459" name="直線コネクタ 458"/>
        <xdr:cNvCxnSpPr/>
      </xdr:nvCxnSpPr>
      <xdr:spPr>
        <a:xfrm flipV="1">
          <a:off x="14401800" y="277202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155236</xdr:rowOff>
    </xdr:from>
    <xdr:to>
      <xdr:col>21</xdr:col>
      <xdr:colOff>0</xdr:colOff>
      <xdr:row>16</xdr:row>
      <xdr:rowOff>69850</xdr:rowOff>
    </xdr:to>
    <xdr:cxnSp macro="">
      <xdr:nvCxnSpPr>
        <xdr:cNvPr id="462" name="直線コネクタ 461"/>
        <xdr:cNvCxnSpPr/>
      </xdr:nvCxnSpPr>
      <xdr:spPr>
        <a:xfrm>
          <a:off x="13512800" y="2726986"/>
          <a:ext cx="889000" cy="8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51350</xdr:rowOff>
    </xdr:from>
    <xdr:to>
      <xdr:col>24</xdr:col>
      <xdr:colOff>609600</xdr:colOff>
      <xdr:row>15</xdr:row>
      <xdr:rowOff>152950</xdr:rowOff>
    </xdr:to>
    <xdr:sp macro="" textlink="">
      <xdr:nvSpPr>
        <xdr:cNvPr id="472" name="円/楕円 471"/>
        <xdr:cNvSpPr/>
      </xdr:nvSpPr>
      <xdr:spPr>
        <a:xfrm>
          <a:off x="16967200" y="26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67877</xdr:rowOff>
    </xdr:from>
    <xdr:ext cx="762000" cy="259045"/>
    <xdr:sp macro="" textlink="">
      <xdr:nvSpPr>
        <xdr:cNvPr id="473" name="将来負担の状況該当値テキスト"/>
        <xdr:cNvSpPr txBox="1"/>
      </xdr:nvSpPr>
      <xdr:spPr>
        <a:xfrm>
          <a:off x="17106900" y="24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125349</xdr:rowOff>
    </xdr:from>
    <xdr:to>
      <xdr:col>23</xdr:col>
      <xdr:colOff>457200</xdr:colOff>
      <xdr:row>16</xdr:row>
      <xdr:rowOff>55499</xdr:rowOff>
    </xdr:to>
    <xdr:sp macro="" textlink="">
      <xdr:nvSpPr>
        <xdr:cNvPr id="474" name="円/楕円 473"/>
        <xdr:cNvSpPr/>
      </xdr:nvSpPr>
      <xdr:spPr>
        <a:xfrm>
          <a:off x="16129000" y="269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40276</xdr:rowOff>
    </xdr:from>
    <xdr:ext cx="736600" cy="259045"/>
    <xdr:sp macro="" textlink="">
      <xdr:nvSpPr>
        <xdr:cNvPr id="475" name="テキスト ボックス 474"/>
        <xdr:cNvSpPr txBox="1"/>
      </xdr:nvSpPr>
      <xdr:spPr>
        <a:xfrm>
          <a:off x="15798800" y="278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149479</xdr:rowOff>
    </xdr:from>
    <xdr:to>
      <xdr:col>22</xdr:col>
      <xdr:colOff>254000</xdr:colOff>
      <xdr:row>16</xdr:row>
      <xdr:rowOff>79629</xdr:rowOff>
    </xdr:to>
    <xdr:sp macro="" textlink="">
      <xdr:nvSpPr>
        <xdr:cNvPr id="476" name="円/楕円 475"/>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89806</xdr:rowOff>
    </xdr:from>
    <xdr:ext cx="762000" cy="259045"/>
    <xdr:sp macro="" textlink="">
      <xdr:nvSpPr>
        <xdr:cNvPr id="477" name="テキスト ボックス 476"/>
        <xdr:cNvSpPr txBox="1"/>
      </xdr:nvSpPr>
      <xdr:spPr>
        <a:xfrm>
          <a:off x="14909800" y="2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19050</xdr:rowOff>
    </xdr:from>
    <xdr:to>
      <xdr:col>21</xdr:col>
      <xdr:colOff>50800</xdr:colOff>
      <xdr:row>16</xdr:row>
      <xdr:rowOff>120650</xdr:rowOff>
    </xdr:to>
    <xdr:sp macro="" textlink="">
      <xdr:nvSpPr>
        <xdr:cNvPr id="478" name="円/楕円 477"/>
        <xdr:cNvSpPr/>
      </xdr:nvSpPr>
      <xdr:spPr>
        <a:xfrm>
          <a:off x="1435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130827</xdr:rowOff>
    </xdr:from>
    <xdr:ext cx="762000" cy="259045"/>
    <xdr:sp macro="" textlink="">
      <xdr:nvSpPr>
        <xdr:cNvPr id="479" name="テキスト ボックス 478"/>
        <xdr:cNvSpPr txBox="1"/>
      </xdr:nvSpPr>
      <xdr:spPr>
        <a:xfrm>
          <a:off x="14020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104436</xdr:rowOff>
    </xdr:from>
    <xdr:to>
      <xdr:col>19</xdr:col>
      <xdr:colOff>533400</xdr:colOff>
      <xdr:row>16</xdr:row>
      <xdr:rowOff>34586</xdr:rowOff>
    </xdr:to>
    <xdr:sp macro="" textlink="">
      <xdr:nvSpPr>
        <xdr:cNvPr id="480" name="円/楕円 479"/>
        <xdr:cNvSpPr/>
      </xdr:nvSpPr>
      <xdr:spPr>
        <a:xfrm>
          <a:off x="13462000" y="267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44763</xdr:rowOff>
    </xdr:from>
    <xdr:ext cx="762000" cy="259045"/>
    <xdr:sp macro="" textlink="">
      <xdr:nvSpPr>
        <xdr:cNvPr id="481" name="テキスト ボックス 480"/>
        <xdr:cNvSpPr txBox="1"/>
      </xdr:nvSpPr>
      <xdr:spPr>
        <a:xfrm>
          <a:off x="13131800" y="244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人事院勧告による期末勤勉手当の引上げがあったが、職員数の減、平成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歳以上の昇給停止の実施などに伴い、前年度比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り、類似団体平均を下回る結果となった。今後も職員適正化計画に基づき定員管理を進めていくとともに、時間外手当抑制に繋がる効率的な人事配置などにより、今後より一層厳しくなることが予想される財政状況に対応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73660</xdr:rowOff>
    </xdr:to>
    <xdr:cxnSp macro="">
      <xdr:nvCxnSpPr>
        <xdr:cNvPr id="66" name="直線コネクタ 65"/>
        <xdr:cNvCxnSpPr/>
      </xdr:nvCxnSpPr>
      <xdr:spPr>
        <a:xfrm flipV="1">
          <a:off x="3987800" y="620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73660</xdr:rowOff>
    </xdr:to>
    <xdr:cxnSp macro="">
      <xdr:nvCxnSpPr>
        <xdr:cNvPr id="69" name="直線コネクタ 68"/>
        <xdr:cNvCxnSpPr/>
      </xdr:nvCxnSpPr>
      <xdr:spPr>
        <a:xfrm>
          <a:off x="3098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37</xdr:row>
      <xdr:rowOff>1270</xdr:rowOff>
    </xdr:to>
    <xdr:cxnSp macro="">
      <xdr:nvCxnSpPr>
        <xdr:cNvPr id="72" name="直線コネクタ 71"/>
        <xdr:cNvCxnSpPr/>
      </xdr:nvCxnSpPr>
      <xdr:spPr>
        <a:xfrm flipV="1">
          <a:off x="2209800" y="6215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1270</xdr:rowOff>
    </xdr:to>
    <xdr:cxnSp macro="">
      <xdr:nvCxnSpPr>
        <xdr:cNvPr id="75" name="直線コネクタ 74"/>
        <xdr:cNvCxnSpPr/>
      </xdr:nvCxnSpPr>
      <xdr:spPr>
        <a:xfrm>
          <a:off x="1320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163830</xdr:rowOff>
    </xdr:from>
    <xdr:to>
      <xdr:col>4</xdr:col>
      <xdr:colOff>396875</xdr:colOff>
      <xdr:row>36</xdr:row>
      <xdr:rowOff>93980</xdr:rowOff>
    </xdr:to>
    <xdr:sp macro="" textlink="">
      <xdr:nvSpPr>
        <xdr:cNvPr id="89" name="円/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物件費にかかる経常収支比率は前年度比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となり、今年度も類似団体・県平均を下回る結果となった。対前年度比が減となった要因としては、事務の効率化や見直し、枠配分方式による予算編成により経常経費の抑制を継続的に図っている効果が現れている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63500</xdr:rowOff>
    </xdr:from>
    <xdr:to>
      <xdr:col>24</xdr:col>
      <xdr:colOff>31750</xdr:colOff>
      <xdr:row>14</xdr:row>
      <xdr:rowOff>127000</xdr:rowOff>
    </xdr:to>
    <xdr:cxnSp macro="">
      <xdr:nvCxnSpPr>
        <xdr:cNvPr id="127" name="直線コネクタ 126"/>
        <xdr:cNvCxnSpPr/>
      </xdr:nvCxnSpPr>
      <xdr:spPr>
        <a:xfrm flipV="1">
          <a:off x="15671800" y="246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101600</xdr:rowOff>
    </xdr:from>
    <xdr:to>
      <xdr:col>22</xdr:col>
      <xdr:colOff>565150</xdr:colOff>
      <xdr:row>14</xdr:row>
      <xdr:rowOff>127000</xdr:rowOff>
    </xdr:to>
    <xdr:cxnSp macro="">
      <xdr:nvCxnSpPr>
        <xdr:cNvPr id="130" name="直線コネクタ 129"/>
        <xdr:cNvCxnSpPr/>
      </xdr:nvCxnSpPr>
      <xdr:spPr>
        <a:xfrm>
          <a:off x="14782800" y="250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101600</xdr:rowOff>
    </xdr:to>
    <xdr:cxnSp macro="">
      <xdr:nvCxnSpPr>
        <xdr:cNvPr id="133" name="直線コネクタ 132"/>
        <xdr:cNvCxnSpPr/>
      </xdr:nvCxnSpPr>
      <xdr:spPr>
        <a:xfrm>
          <a:off x="13893800" y="2425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25400</xdr:rowOff>
    </xdr:from>
    <xdr:to>
      <xdr:col>20</xdr:col>
      <xdr:colOff>158750</xdr:colOff>
      <xdr:row>14</xdr:row>
      <xdr:rowOff>127000</xdr:rowOff>
    </xdr:to>
    <xdr:cxnSp macro="">
      <xdr:nvCxnSpPr>
        <xdr:cNvPr id="136" name="直線コネクタ 135"/>
        <xdr:cNvCxnSpPr/>
      </xdr:nvCxnSpPr>
      <xdr:spPr>
        <a:xfrm flipV="1">
          <a:off x="13004800" y="242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12700</xdr:rowOff>
    </xdr:from>
    <xdr:to>
      <xdr:col>24</xdr:col>
      <xdr:colOff>82550</xdr:colOff>
      <xdr:row>14</xdr:row>
      <xdr:rowOff>114300</xdr:rowOff>
    </xdr:to>
    <xdr:sp macro="" textlink="">
      <xdr:nvSpPr>
        <xdr:cNvPr id="146" name="円/楕円 145"/>
        <xdr:cNvSpPr/>
      </xdr:nvSpPr>
      <xdr:spPr>
        <a:xfrm>
          <a:off x="164592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29227</xdr:rowOff>
    </xdr:from>
    <xdr:ext cx="762000" cy="259045"/>
    <xdr:sp macro="" textlink="">
      <xdr:nvSpPr>
        <xdr:cNvPr id="147" name="物件費該当値テキスト"/>
        <xdr:cNvSpPr txBox="1"/>
      </xdr:nvSpPr>
      <xdr:spPr>
        <a:xfrm>
          <a:off x="165989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50800</xdr:rowOff>
    </xdr:from>
    <xdr:to>
      <xdr:col>21</xdr:col>
      <xdr:colOff>412750</xdr:colOff>
      <xdr:row>14</xdr:row>
      <xdr:rowOff>152400</xdr:rowOff>
    </xdr:to>
    <xdr:sp macro="" textlink="">
      <xdr:nvSpPr>
        <xdr:cNvPr id="150" name="円/楕円 149"/>
        <xdr:cNvSpPr/>
      </xdr:nvSpPr>
      <xdr:spPr>
        <a:xfrm>
          <a:off x="14732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162577</xdr:rowOff>
    </xdr:from>
    <xdr:ext cx="762000" cy="259045"/>
    <xdr:sp macro="" textlink="">
      <xdr:nvSpPr>
        <xdr:cNvPr id="151" name="テキスト ボックス 150"/>
        <xdr:cNvSpPr txBox="1"/>
      </xdr:nvSpPr>
      <xdr:spPr>
        <a:xfrm>
          <a:off x="14401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146050</xdr:rowOff>
    </xdr:from>
    <xdr:to>
      <xdr:col>20</xdr:col>
      <xdr:colOff>209550</xdr:colOff>
      <xdr:row>14</xdr:row>
      <xdr:rowOff>76200</xdr:rowOff>
    </xdr:to>
    <xdr:sp macro="" textlink="">
      <xdr:nvSpPr>
        <xdr:cNvPr id="152" name="円/楕円 151"/>
        <xdr:cNvSpPr/>
      </xdr:nvSpPr>
      <xdr:spPr>
        <a:xfrm>
          <a:off x="13843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86377</xdr:rowOff>
    </xdr:from>
    <xdr:ext cx="762000" cy="259045"/>
    <xdr:sp macro="" textlink="">
      <xdr:nvSpPr>
        <xdr:cNvPr id="153" name="テキスト ボックス 152"/>
        <xdr:cNvSpPr txBox="1"/>
      </xdr:nvSpPr>
      <xdr:spPr>
        <a:xfrm>
          <a:off x="13512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扶助費にかかる経常収支比率は前年度比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となり、今年度も類似団体平均を下回っている。年々、扶助費の歳出額は障害福祉サービス給付費の増加や権限移譲等の影響もあり増加しているが、事務の適正化、適正な制度の運用を図り扶助費の増加を抑制するよう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148772</xdr:rowOff>
    </xdr:from>
    <xdr:to>
      <xdr:col>7</xdr:col>
      <xdr:colOff>15875</xdr:colOff>
      <xdr:row>55</xdr:row>
      <xdr:rowOff>20865</xdr:rowOff>
    </xdr:to>
    <xdr:cxnSp macro="">
      <xdr:nvCxnSpPr>
        <xdr:cNvPr id="190" name="直線コネクタ 189"/>
        <xdr:cNvCxnSpPr/>
      </xdr:nvCxnSpPr>
      <xdr:spPr>
        <a:xfrm flipV="1">
          <a:off x="3987800" y="9407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137885</xdr:rowOff>
    </xdr:from>
    <xdr:to>
      <xdr:col>5</xdr:col>
      <xdr:colOff>549275</xdr:colOff>
      <xdr:row>55</xdr:row>
      <xdr:rowOff>20865</xdr:rowOff>
    </xdr:to>
    <xdr:cxnSp macro="">
      <xdr:nvCxnSpPr>
        <xdr:cNvPr id="193" name="直線コネクタ 192"/>
        <xdr:cNvCxnSpPr/>
      </xdr:nvCxnSpPr>
      <xdr:spPr>
        <a:xfrm>
          <a:off x="3098800" y="9396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137885</xdr:rowOff>
    </xdr:to>
    <xdr:cxnSp macro="">
      <xdr:nvCxnSpPr>
        <xdr:cNvPr id="196" name="直線コネクタ 195"/>
        <xdr:cNvCxnSpPr/>
      </xdr:nvCxnSpPr>
      <xdr:spPr>
        <a:xfrm>
          <a:off x="2209800" y="92764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18143</xdr:rowOff>
    </xdr:to>
    <xdr:cxnSp macro="">
      <xdr:nvCxnSpPr>
        <xdr:cNvPr id="199" name="直線コネクタ 198"/>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09" name="円/楕円 208"/>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0"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11" name="円/楕円 210"/>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2" name="テキスト ボックス 211"/>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87085</xdr:rowOff>
    </xdr:from>
    <xdr:to>
      <xdr:col>4</xdr:col>
      <xdr:colOff>396875</xdr:colOff>
      <xdr:row>55</xdr:row>
      <xdr:rowOff>17235</xdr:rowOff>
    </xdr:to>
    <xdr:sp macro="" textlink="">
      <xdr:nvSpPr>
        <xdr:cNvPr id="213" name="円/楕円 212"/>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27412</xdr:rowOff>
    </xdr:from>
    <xdr:ext cx="762000" cy="259045"/>
    <xdr:sp macro="" textlink="">
      <xdr:nvSpPr>
        <xdr:cNvPr id="214" name="テキスト ボックス 213"/>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5" name="円/楕円 214"/>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6" name="テキスト ボックス 215"/>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7" name="円/楕円 216"/>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8" name="テキスト ボックス 217"/>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その他にかかる経常収支比率について、繰出金は引き続き増加（悪化）の状況となっている。特に国民健康保険への繰出金には対前年度比で約</a:t>
          </a:r>
          <a:r>
            <a:rPr kumimoji="1" lang="en-US" altLang="ja-JP" sz="1100">
              <a:solidFill>
                <a:schemeClr val="dk1"/>
              </a:solidFill>
              <a:effectLst/>
              <a:latin typeface="+mn-lt"/>
              <a:ea typeface="+mn-ea"/>
              <a:cs typeface="+mn-cs"/>
            </a:rPr>
            <a:t>294</a:t>
          </a:r>
          <a:r>
            <a:rPr kumimoji="1" lang="ja-JP" altLang="ja-JP" sz="1100">
              <a:solidFill>
                <a:schemeClr val="dk1"/>
              </a:solidFill>
              <a:effectLst/>
              <a:latin typeface="+mn-lt"/>
              <a:ea typeface="+mn-ea"/>
              <a:cs typeface="+mn-cs"/>
            </a:rPr>
            <a:t>百万円の増加となり、平成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保険料の改定を実施した。本市の人口は減少及び高齢化が今後も進むと予測されるため、介護保険も含め保険料の適正化をはじめとして、経営基盤の強化を図る必要がある。また、同様に繰出金が多額となっている簡易水道事業、公共下水道事業についても、公営企業会計においては独立採算が原則となっていることからも、同様に経営基盤の強化を強く求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56</xdr:row>
      <xdr:rowOff>165100</xdr:rowOff>
    </xdr:to>
    <xdr:cxnSp macro="">
      <xdr:nvCxnSpPr>
        <xdr:cNvPr id="251" name="直線コネクタ 250"/>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165100</xdr:rowOff>
    </xdr:to>
    <xdr:cxnSp macro="">
      <xdr:nvCxnSpPr>
        <xdr:cNvPr id="254" name="直線コネクタ 253"/>
        <xdr:cNvCxnSpPr/>
      </xdr:nvCxnSpPr>
      <xdr:spPr>
        <a:xfrm>
          <a:off x="14782800" y="972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119380</xdr:rowOff>
    </xdr:to>
    <xdr:cxnSp macro="">
      <xdr:nvCxnSpPr>
        <xdr:cNvPr id="257" name="直線コネクタ 256"/>
        <xdr:cNvCxnSpPr/>
      </xdr:nvCxnSpPr>
      <xdr:spPr>
        <a:xfrm>
          <a:off x="13893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88900</xdr:rowOff>
    </xdr:to>
    <xdr:cxnSp macro="">
      <xdr:nvCxnSpPr>
        <xdr:cNvPr id="260" name="直線コネクタ 259"/>
        <xdr:cNvCxnSpPr/>
      </xdr:nvCxnSpPr>
      <xdr:spPr>
        <a:xfrm>
          <a:off x="13004800" y="9583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8" name="円/楕円 277"/>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9" name="テキスト ボックス 278"/>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補助費等にかかる経常収支比率が今年度も類似団体・県平均を上回っているのは、一部事務組合への負担金が多額になっていることによるものである。これは土地開発公社への支援経費や、一部事務組合で実施しているごみ処理施設の建設が主な要因である。引き続き、これらの各団体の財政状況を注視し、適切な対応を図り、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104140</xdr:rowOff>
    </xdr:to>
    <xdr:cxnSp macro="">
      <xdr:nvCxnSpPr>
        <xdr:cNvPr id="309" name="直線コネクタ 308"/>
        <xdr:cNvCxnSpPr/>
      </xdr:nvCxnSpPr>
      <xdr:spPr>
        <a:xfrm flipV="1">
          <a:off x="15671800" y="6253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104140</xdr:rowOff>
    </xdr:to>
    <xdr:cxnSp macro="">
      <xdr:nvCxnSpPr>
        <xdr:cNvPr id="312" name="直線コネクタ 311"/>
        <xdr:cNvCxnSpPr/>
      </xdr:nvCxnSpPr>
      <xdr:spPr>
        <a:xfrm>
          <a:off x="14782800" y="62580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108712</xdr:rowOff>
    </xdr:to>
    <xdr:cxnSp macro="">
      <xdr:nvCxnSpPr>
        <xdr:cNvPr id="315" name="直線コネクタ 314"/>
        <xdr:cNvCxnSpPr/>
      </xdr:nvCxnSpPr>
      <xdr:spPr>
        <a:xfrm flipV="1">
          <a:off x="13893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108712</xdr:rowOff>
    </xdr:to>
    <xdr:cxnSp macro="">
      <xdr:nvCxnSpPr>
        <xdr:cNvPr id="318" name="直線コネクタ 317"/>
        <xdr:cNvCxnSpPr/>
      </xdr:nvCxnSpPr>
      <xdr:spPr>
        <a:xfrm>
          <a:off x="13004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8" name="円/楕円 327"/>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9"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30" name="円/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31" name="テキスト ボックス 330"/>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32" name="円/楕円 331"/>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121429</xdr:rowOff>
    </xdr:from>
    <xdr:ext cx="762000" cy="259045"/>
    <xdr:sp macro="" textlink="">
      <xdr:nvSpPr>
        <xdr:cNvPr id="333" name="テキスト ボックス 332"/>
        <xdr:cNvSpPr txBox="1"/>
      </xdr:nvSpPr>
      <xdr:spPr>
        <a:xfrm>
          <a:off x="14401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36" name="円/楕円 335"/>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37" name="テキスト ボックス 336"/>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合併以降、大型の普通建設事業を集中して実施しており、その財源となる地方債借入額が増加しているため、年々、元利償還金が増加している状況であるが、平成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までに予定していた大型事業がほとんど完了するため、今後、借入額も減少していくと思われる。また、合併後から計画的に積立ててきた減債基金を借入利率の高い市債の繰上償還へ充当するなどを検討し、公債費の抑制及び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88137</xdr:rowOff>
    </xdr:from>
    <xdr:to>
      <xdr:col>7</xdr:col>
      <xdr:colOff>15875</xdr:colOff>
      <xdr:row>81</xdr:row>
      <xdr:rowOff>170435</xdr:rowOff>
    </xdr:to>
    <xdr:cxnSp macro="">
      <xdr:nvCxnSpPr>
        <xdr:cNvPr id="368" name="直線コネクタ 367"/>
        <xdr:cNvCxnSpPr/>
      </xdr:nvCxnSpPr>
      <xdr:spPr>
        <a:xfrm flipV="1">
          <a:off x="3987800" y="13975587"/>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161289</xdr:rowOff>
    </xdr:from>
    <xdr:to>
      <xdr:col>5</xdr:col>
      <xdr:colOff>549275</xdr:colOff>
      <xdr:row>81</xdr:row>
      <xdr:rowOff>170435</xdr:rowOff>
    </xdr:to>
    <xdr:cxnSp macro="">
      <xdr:nvCxnSpPr>
        <xdr:cNvPr id="371" name="直線コネクタ 370"/>
        <xdr:cNvCxnSpPr/>
      </xdr:nvCxnSpPr>
      <xdr:spPr>
        <a:xfrm>
          <a:off x="3098800" y="140487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97282</xdr:rowOff>
    </xdr:from>
    <xdr:to>
      <xdr:col>4</xdr:col>
      <xdr:colOff>346075</xdr:colOff>
      <xdr:row>81</xdr:row>
      <xdr:rowOff>161289</xdr:rowOff>
    </xdr:to>
    <xdr:cxnSp macro="">
      <xdr:nvCxnSpPr>
        <xdr:cNvPr id="374" name="直線コネクタ 373"/>
        <xdr:cNvCxnSpPr/>
      </xdr:nvCxnSpPr>
      <xdr:spPr>
        <a:xfrm>
          <a:off x="2209800" y="139847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81</xdr:row>
      <xdr:rowOff>97282</xdr:rowOff>
    </xdr:to>
    <xdr:cxnSp macro="">
      <xdr:nvCxnSpPr>
        <xdr:cNvPr id="377" name="直線コネクタ 376"/>
        <xdr:cNvCxnSpPr/>
      </xdr:nvCxnSpPr>
      <xdr:spPr>
        <a:xfrm>
          <a:off x="1320800" y="137927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81</xdr:row>
      <xdr:rowOff>37337</xdr:rowOff>
    </xdr:from>
    <xdr:to>
      <xdr:col>7</xdr:col>
      <xdr:colOff>66675</xdr:colOff>
      <xdr:row>81</xdr:row>
      <xdr:rowOff>138937</xdr:rowOff>
    </xdr:to>
    <xdr:sp macro="" textlink="">
      <xdr:nvSpPr>
        <xdr:cNvPr id="387" name="円/楕円 386"/>
        <xdr:cNvSpPr/>
      </xdr:nvSpPr>
      <xdr:spPr>
        <a:xfrm>
          <a:off x="4775200" y="1392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117364</xdr:rowOff>
    </xdr:from>
    <xdr:ext cx="762000" cy="259045"/>
    <xdr:sp macro="" textlink="">
      <xdr:nvSpPr>
        <xdr:cNvPr id="388" name="公債費該当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119635</xdr:rowOff>
    </xdr:from>
    <xdr:to>
      <xdr:col>5</xdr:col>
      <xdr:colOff>600075</xdr:colOff>
      <xdr:row>82</xdr:row>
      <xdr:rowOff>49785</xdr:rowOff>
    </xdr:to>
    <xdr:sp macro="" textlink="">
      <xdr:nvSpPr>
        <xdr:cNvPr id="389" name="円/楕円 388"/>
        <xdr:cNvSpPr/>
      </xdr:nvSpPr>
      <xdr:spPr>
        <a:xfrm>
          <a:off x="39370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34562</xdr:rowOff>
    </xdr:from>
    <xdr:ext cx="736600" cy="259045"/>
    <xdr:sp macro="" textlink="">
      <xdr:nvSpPr>
        <xdr:cNvPr id="390" name="テキスト ボックス 389"/>
        <xdr:cNvSpPr txBox="1"/>
      </xdr:nvSpPr>
      <xdr:spPr>
        <a:xfrm>
          <a:off x="3606800" y="1409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110489</xdr:rowOff>
    </xdr:from>
    <xdr:to>
      <xdr:col>4</xdr:col>
      <xdr:colOff>396875</xdr:colOff>
      <xdr:row>82</xdr:row>
      <xdr:rowOff>40639</xdr:rowOff>
    </xdr:to>
    <xdr:sp macro="" textlink="">
      <xdr:nvSpPr>
        <xdr:cNvPr id="391" name="円/楕円 390"/>
        <xdr:cNvSpPr/>
      </xdr:nvSpPr>
      <xdr:spPr>
        <a:xfrm>
          <a:off x="3048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25416</xdr:rowOff>
    </xdr:from>
    <xdr:ext cx="762000" cy="259045"/>
    <xdr:sp macro="" textlink="">
      <xdr:nvSpPr>
        <xdr:cNvPr id="392" name="テキスト ボックス 391"/>
        <xdr:cNvSpPr txBox="1"/>
      </xdr:nvSpPr>
      <xdr:spPr>
        <a:xfrm>
          <a:off x="2717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46482</xdr:rowOff>
    </xdr:from>
    <xdr:to>
      <xdr:col>3</xdr:col>
      <xdr:colOff>193675</xdr:colOff>
      <xdr:row>81</xdr:row>
      <xdr:rowOff>148082</xdr:rowOff>
    </xdr:to>
    <xdr:sp macro="" textlink="">
      <xdr:nvSpPr>
        <xdr:cNvPr id="393" name="円/楕円 392"/>
        <xdr:cNvSpPr/>
      </xdr:nvSpPr>
      <xdr:spPr>
        <a:xfrm>
          <a:off x="2159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132859</xdr:rowOff>
    </xdr:from>
    <xdr:ext cx="762000" cy="259045"/>
    <xdr:sp macro="" textlink="">
      <xdr:nvSpPr>
        <xdr:cNvPr id="394" name="テキスト ボックス 393"/>
        <xdr:cNvSpPr txBox="1"/>
      </xdr:nvSpPr>
      <xdr:spPr>
        <a:xfrm>
          <a:off x="1828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5" name="円/楕円 394"/>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6" name="テキスト ボックス 395"/>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公債費以外の経常収支比率については、引き続き類似団体・県平均を下回り、対前年度比も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改善した。扶助費は年々増加しているが、本市の場合、今後の改善方法としては、特別会計への繰出金の抑制に繋がる取組を積極的に進めていくことが必要であると思われる。今後も引き続き、経費の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75564</xdr:rowOff>
    </xdr:to>
    <xdr:cxnSp macro="">
      <xdr:nvCxnSpPr>
        <xdr:cNvPr id="425" name="直線コネクタ 424"/>
        <xdr:cNvCxnSpPr/>
      </xdr:nvCxnSpPr>
      <xdr:spPr>
        <a:xfrm flipV="1">
          <a:off x="15671800" y="13157200"/>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75564</xdr:rowOff>
    </xdr:to>
    <xdr:cxnSp macro="">
      <xdr:nvCxnSpPr>
        <xdr:cNvPr id="428" name="直線コネクタ 427"/>
        <xdr:cNvCxnSpPr/>
      </xdr:nvCxnSpPr>
      <xdr:spPr>
        <a:xfrm>
          <a:off x="14782800" y="13157200"/>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132714</xdr:rowOff>
    </xdr:to>
    <xdr:cxnSp macro="">
      <xdr:nvCxnSpPr>
        <xdr:cNvPr id="431" name="直線コネクタ 430"/>
        <xdr:cNvCxnSpPr/>
      </xdr:nvCxnSpPr>
      <xdr:spPr>
        <a:xfrm flipV="1">
          <a:off x="13893800" y="13157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132714</xdr:rowOff>
    </xdr:to>
    <xdr:cxnSp macro="">
      <xdr:nvCxnSpPr>
        <xdr:cNvPr id="434" name="直線コネクタ 433"/>
        <xdr:cNvCxnSpPr/>
      </xdr:nvCxnSpPr>
      <xdr:spPr>
        <a:xfrm>
          <a:off x="13004800" y="131000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4" name="円/楕円 443"/>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45"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24764</xdr:rowOff>
    </xdr:from>
    <xdr:to>
      <xdr:col>22</xdr:col>
      <xdr:colOff>615950</xdr:colOff>
      <xdr:row>77</xdr:row>
      <xdr:rowOff>126364</xdr:rowOff>
    </xdr:to>
    <xdr:sp macro="" textlink="">
      <xdr:nvSpPr>
        <xdr:cNvPr id="446" name="円/楕円 445"/>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136541</xdr:rowOff>
    </xdr:from>
    <xdr:ext cx="736600" cy="259045"/>
    <xdr:sp macro="" textlink="">
      <xdr:nvSpPr>
        <xdr:cNvPr id="447" name="テキスト ボックス 446"/>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48" name="円/楕円 447"/>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49" name="テキスト ボックス 448"/>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81914</xdr:rowOff>
    </xdr:from>
    <xdr:to>
      <xdr:col>20</xdr:col>
      <xdr:colOff>209550</xdr:colOff>
      <xdr:row>77</xdr:row>
      <xdr:rowOff>12064</xdr:rowOff>
    </xdr:to>
    <xdr:sp macro="" textlink="">
      <xdr:nvSpPr>
        <xdr:cNvPr id="450" name="円/楕円 449"/>
        <xdr:cNvSpPr/>
      </xdr:nvSpPr>
      <xdr:spPr>
        <a:xfrm>
          <a:off x="13843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22242</xdr:rowOff>
    </xdr:from>
    <xdr:ext cx="762000" cy="259045"/>
    <xdr:sp macro="" textlink="">
      <xdr:nvSpPr>
        <xdr:cNvPr id="451" name="テキスト ボックス 450"/>
        <xdr:cNvSpPr txBox="1"/>
      </xdr:nvSpPr>
      <xdr:spPr>
        <a:xfrm>
          <a:off x="13512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2" name="円/楕円 451"/>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3" name="テキスト ボックス 452"/>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和歌山県紀の川市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49009</xdr:rowOff>
    </xdr:from>
    <xdr:to>
      <xdr:col>4</xdr:col>
      <xdr:colOff>1117600</xdr:colOff>
      <xdr:row>16</xdr:row>
      <xdr:rowOff>85830</xdr:rowOff>
    </xdr:to>
    <xdr:cxnSp macro="">
      <xdr:nvCxnSpPr>
        <xdr:cNvPr id="52" name="直線コネクタ 51"/>
        <xdr:cNvCxnSpPr/>
      </xdr:nvCxnSpPr>
      <xdr:spPr bwMode="auto">
        <a:xfrm>
          <a:off x="5003800" y="2839834"/>
          <a:ext cx="647700" cy="3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70607</xdr:rowOff>
    </xdr:from>
    <xdr:ext cx="762000" cy="259045"/>
    <xdr:sp macro="" textlink="">
      <xdr:nvSpPr>
        <xdr:cNvPr id="53" name="人口1人当たり決算額の推移平均値テキスト130"/>
        <xdr:cNvSpPr txBox="1"/>
      </xdr:nvSpPr>
      <xdr:spPr>
        <a:xfrm>
          <a:off x="5740400" y="2861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49009</xdr:rowOff>
    </xdr:from>
    <xdr:to>
      <xdr:col>4</xdr:col>
      <xdr:colOff>469900</xdr:colOff>
      <xdr:row>16</xdr:row>
      <xdr:rowOff>70612</xdr:rowOff>
    </xdr:to>
    <xdr:cxnSp macro="">
      <xdr:nvCxnSpPr>
        <xdr:cNvPr id="55" name="直線コネクタ 54"/>
        <xdr:cNvCxnSpPr/>
      </xdr:nvCxnSpPr>
      <xdr:spPr bwMode="auto">
        <a:xfrm flipV="1">
          <a:off x="4305300" y="2839834"/>
          <a:ext cx="698500" cy="21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12515</xdr:rowOff>
    </xdr:from>
    <xdr:to>
      <xdr:col>3</xdr:col>
      <xdr:colOff>904875</xdr:colOff>
      <xdr:row>16</xdr:row>
      <xdr:rowOff>70612</xdr:rowOff>
    </xdr:to>
    <xdr:cxnSp macro="">
      <xdr:nvCxnSpPr>
        <xdr:cNvPr id="58" name="直線コネクタ 57"/>
        <xdr:cNvCxnSpPr/>
      </xdr:nvCxnSpPr>
      <xdr:spPr bwMode="auto">
        <a:xfrm>
          <a:off x="3606800" y="2803340"/>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118324</xdr:rowOff>
    </xdr:from>
    <xdr:to>
      <xdr:col>3</xdr:col>
      <xdr:colOff>206375</xdr:colOff>
      <xdr:row>16</xdr:row>
      <xdr:rowOff>12515</xdr:rowOff>
    </xdr:to>
    <xdr:cxnSp macro="">
      <xdr:nvCxnSpPr>
        <xdr:cNvPr id="61" name="直線コネクタ 60"/>
        <xdr:cNvCxnSpPr/>
      </xdr:nvCxnSpPr>
      <xdr:spPr bwMode="auto">
        <a:xfrm>
          <a:off x="2908300" y="2737699"/>
          <a:ext cx="698500" cy="6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35030</xdr:rowOff>
    </xdr:from>
    <xdr:to>
      <xdr:col>5</xdr:col>
      <xdr:colOff>34925</xdr:colOff>
      <xdr:row>16</xdr:row>
      <xdr:rowOff>136630</xdr:rowOff>
    </xdr:to>
    <xdr:sp macro="" textlink="">
      <xdr:nvSpPr>
        <xdr:cNvPr id="71" name="円/楕円 70"/>
        <xdr:cNvSpPr/>
      </xdr:nvSpPr>
      <xdr:spPr bwMode="auto">
        <a:xfrm>
          <a:off x="5600700" y="2825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51557</xdr:rowOff>
    </xdr:from>
    <xdr:ext cx="762000" cy="259045"/>
    <xdr:sp macro="" textlink="">
      <xdr:nvSpPr>
        <xdr:cNvPr id="72" name="人口1人当たり決算額の推移該当値テキスト130"/>
        <xdr:cNvSpPr txBox="1"/>
      </xdr:nvSpPr>
      <xdr:spPr>
        <a:xfrm>
          <a:off x="5740400" y="267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84,938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169659</xdr:rowOff>
    </xdr:from>
    <xdr:to>
      <xdr:col>4</xdr:col>
      <xdr:colOff>520700</xdr:colOff>
      <xdr:row>16</xdr:row>
      <xdr:rowOff>99809</xdr:rowOff>
    </xdr:to>
    <xdr:sp macro="" textlink="">
      <xdr:nvSpPr>
        <xdr:cNvPr id="73" name="円/楕円 72"/>
        <xdr:cNvSpPr/>
      </xdr:nvSpPr>
      <xdr:spPr bwMode="auto">
        <a:xfrm>
          <a:off x="4953000" y="278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109986</xdr:rowOff>
    </xdr:from>
    <xdr:ext cx="736600" cy="259045"/>
    <xdr:sp macro="" textlink="">
      <xdr:nvSpPr>
        <xdr:cNvPr id="74" name="テキスト ボックス 73"/>
        <xdr:cNvSpPr txBox="1"/>
      </xdr:nvSpPr>
      <xdr:spPr>
        <a:xfrm>
          <a:off x="4622800" y="2557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19812</xdr:rowOff>
    </xdr:from>
    <xdr:to>
      <xdr:col>3</xdr:col>
      <xdr:colOff>955675</xdr:colOff>
      <xdr:row>16</xdr:row>
      <xdr:rowOff>121412</xdr:rowOff>
    </xdr:to>
    <xdr:sp macro="" textlink="">
      <xdr:nvSpPr>
        <xdr:cNvPr id="75" name="円/楕円 74"/>
        <xdr:cNvSpPr/>
      </xdr:nvSpPr>
      <xdr:spPr bwMode="auto">
        <a:xfrm>
          <a:off x="4254500" y="281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131589</xdr:rowOff>
    </xdr:from>
    <xdr:ext cx="762000" cy="259045"/>
    <xdr:sp macro="" textlink="">
      <xdr:nvSpPr>
        <xdr:cNvPr id="76" name="テキスト ボックス 75"/>
        <xdr:cNvSpPr txBox="1"/>
      </xdr:nvSpPr>
      <xdr:spPr>
        <a:xfrm>
          <a:off x="3924300" y="25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85,870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133165</xdr:rowOff>
    </xdr:from>
    <xdr:to>
      <xdr:col>3</xdr:col>
      <xdr:colOff>257175</xdr:colOff>
      <xdr:row>16</xdr:row>
      <xdr:rowOff>63315</xdr:rowOff>
    </xdr:to>
    <xdr:sp macro="" textlink="">
      <xdr:nvSpPr>
        <xdr:cNvPr id="77" name="円/楕円 76"/>
        <xdr:cNvSpPr/>
      </xdr:nvSpPr>
      <xdr:spPr bwMode="auto">
        <a:xfrm>
          <a:off x="3556000" y="2752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73492</xdr:rowOff>
    </xdr:from>
    <xdr:ext cx="762000" cy="259045"/>
    <xdr:sp macro="" textlink="">
      <xdr:nvSpPr>
        <xdr:cNvPr id="78" name="テキスト ボックス 77"/>
        <xdr:cNvSpPr txBox="1"/>
      </xdr:nvSpPr>
      <xdr:spPr>
        <a:xfrm>
          <a:off x="3225800" y="25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67524</xdr:rowOff>
    </xdr:from>
    <xdr:to>
      <xdr:col>2</xdr:col>
      <xdr:colOff>692150</xdr:colOff>
      <xdr:row>15</xdr:row>
      <xdr:rowOff>169124</xdr:rowOff>
    </xdr:to>
    <xdr:sp macro="" textlink="">
      <xdr:nvSpPr>
        <xdr:cNvPr id="79" name="円/楕円 78"/>
        <xdr:cNvSpPr/>
      </xdr:nvSpPr>
      <xdr:spPr bwMode="auto">
        <a:xfrm>
          <a:off x="2857500" y="268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7851</xdr:rowOff>
    </xdr:from>
    <xdr:ext cx="762000" cy="259045"/>
    <xdr:sp macro="" textlink="">
      <xdr:nvSpPr>
        <xdr:cNvPr id="80" name="テキスト ボックス 79"/>
        <xdr:cNvSpPr txBox="1"/>
      </xdr:nvSpPr>
      <xdr:spPr>
        <a:xfrm>
          <a:off x="2527300" y="24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239106</xdr:rowOff>
    </xdr:from>
    <xdr:to>
      <xdr:col>4</xdr:col>
      <xdr:colOff>1117600</xdr:colOff>
      <xdr:row>35</xdr:row>
      <xdr:rowOff>310269</xdr:rowOff>
    </xdr:to>
    <xdr:cxnSp macro="">
      <xdr:nvCxnSpPr>
        <xdr:cNvPr id="112" name="直線コネクタ 111"/>
        <xdr:cNvCxnSpPr/>
      </xdr:nvCxnSpPr>
      <xdr:spPr bwMode="auto">
        <a:xfrm>
          <a:off x="5003800" y="6849456"/>
          <a:ext cx="647700" cy="71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194894</xdr:rowOff>
    </xdr:from>
    <xdr:to>
      <xdr:col>4</xdr:col>
      <xdr:colOff>469900</xdr:colOff>
      <xdr:row>35</xdr:row>
      <xdr:rowOff>239106</xdr:rowOff>
    </xdr:to>
    <xdr:cxnSp macro="">
      <xdr:nvCxnSpPr>
        <xdr:cNvPr id="115" name="直線コネクタ 114"/>
        <xdr:cNvCxnSpPr/>
      </xdr:nvCxnSpPr>
      <xdr:spPr bwMode="auto">
        <a:xfrm>
          <a:off x="4305300" y="6805244"/>
          <a:ext cx="698500" cy="44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194894</xdr:rowOff>
    </xdr:from>
    <xdr:to>
      <xdr:col>3</xdr:col>
      <xdr:colOff>904875</xdr:colOff>
      <xdr:row>35</xdr:row>
      <xdr:rowOff>228864</xdr:rowOff>
    </xdr:to>
    <xdr:cxnSp macro="">
      <xdr:nvCxnSpPr>
        <xdr:cNvPr id="118" name="直線コネクタ 117"/>
        <xdr:cNvCxnSpPr/>
      </xdr:nvCxnSpPr>
      <xdr:spPr bwMode="auto">
        <a:xfrm flipV="1">
          <a:off x="3606800" y="6805244"/>
          <a:ext cx="698500" cy="3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228864</xdr:rowOff>
    </xdr:from>
    <xdr:to>
      <xdr:col>3</xdr:col>
      <xdr:colOff>206375</xdr:colOff>
      <xdr:row>35</xdr:row>
      <xdr:rowOff>276413</xdr:rowOff>
    </xdr:to>
    <xdr:cxnSp macro="">
      <xdr:nvCxnSpPr>
        <xdr:cNvPr id="121" name="直線コネクタ 120"/>
        <xdr:cNvCxnSpPr/>
      </xdr:nvCxnSpPr>
      <xdr:spPr bwMode="auto">
        <a:xfrm flipV="1">
          <a:off x="2908300" y="6839214"/>
          <a:ext cx="698500" cy="47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259469</xdr:rowOff>
    </xdr:from>
    <xdr:to>
      <xdr:col>5</xdr:col>
      <xdr:colOff>34925</xdr:colOff>
      <xdr:row>36</xdr:row>
      <xdr:rowOff>18169</xdr:rowOff>
    </xdr:to>
    <xdr:sp macro="" textlink="">
      <xdr:nvSpPr>
        <xdr:cNvPr id="131" name="円/楕円 130"/>
        <xdr:cNvSpPr/>
      </xdr:nvSpPr>
      <xdr:spPr bwMode="auto">
        <a:xfrm>
          <a:off x="5600700" y="6869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104546</xdr:rowOff>
    </xdr:from>
    <xdr:ext cx="762000" cy="259045"/>
    <xdr:sp macro="" textlink="">
      <xdr:nvSpPr>
        <xdr:cNvPr id="132" name="人口1人当たり決算額の推移該当値テキスト445"/>
        <xdr:cNvSpPr txBox="1"/>
      </xdr:nvSpPr>
      <xdr:spPr>
        <a:xfrm>
          <a:off x="5740400" y="671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24,483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188306</xdr:rowOff>
    </xdr:from>
    <xdr:to>
      <xdr:col>4</xdr:col>
      <xdr:colOff>520700</xdr:colOff>
      <xdr:row>35</xdr:row>
      <xdr:rowOff>289906</xdr:rowOff>
    </xdr:to>
    <xdr:sp macro="" textlink="">
      <xdr:nvSpPr>
        <xdr:cNvPr id="133" name="円/楕円 132"/>
        <xdr:cNvSpPr/>
      </xdr:nvSpPr>
      <xdr:spPr bwMode="auto">
        <a:xfrm>
          <a:off x="4953000" y="679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300083</xdr:rowOff>
    </xdr:from>
    <xdr:ext cx="736600" cy="259045"/>
    <xdr:sp macro="" textlink="">
      <xdr:nvSpPr>
        <xdr:cNvPr id="134" name="テキスト ボックス 133"/>
        <xdr:cNvSpPr txBox="1"/>
      </xdr:nvSpPr>
      <xdr:spPr>
        <a:xfrm>
          <a:off x="4622800" y="6567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144094</xdr:rowOff>
    </xdr:from>
    <xdr:to>
      <xdr:col>3</xdr:col>
      <xdr:colOff>955675</xdr:colOff>
      <xdr:row>35</xdr:row>
      <xdr:rowOff>245694</xdr:rowOff>
    </xdr:to>
    <xdr:sp macro="" textlink="">
      <xdr:nvSpPr>
        <xdr:cNvPr id="135" name="円/楕円 134"/>
        <xdr:cNvSpPr/>
      </xdr:nvSpPr>
      <xdr:spPr bwMode="auto">
        <a:xfrm>
          <a:off x="4254500" y="675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255871</xdr:rowOff>
    </xdr:from>
    <xdr:ext cx="762000" cy="259045"/>
    <xdr:sp macro="" textlink="">
      <xdr:nvSpPr>
        <xdr:cNvPr id="136" name="テキスト ボックス 135"/>
        <xdr:cNvSpPr txBox="1"/>
      </xdr:nvSpPr>
      <xdr:spPr>
        <a:xfrm>
          <a:off x="3924300" y="652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178064</xdr:rowOff>
    </xdr:from>
    <xdr:to>
      <xdr:col>3</xdr:col>
      <xdr:colOff>257175</xdr:colOff>
      <xdr:row>35</xdr:row>
      <xdr:rowOff>279664</xdr:rowOff>
    </xdr:to>
    <xdr:sp macro="" textlink="">
      <xdr:nvSpPr>
        <xdr:cNvPr id="137" name="円/楕円 136"/>
        <xdr:cNvSpPr/>
      </xdr:nvSpPr>
      <xdr:spPr bwMode="auto">
        <a:xfrm>
          <a:off x="3556000" y="678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289841</xdr:rowOff>
    </xdr:from>
    <xdr:ext cx="762000" cy="259045"/>
    <xdr:sp macro="" textlink="">
      <xdr:nvSpPr>
        <xdr:cNvPr id="138" name="テキスト ボックス 137"/>
        <xdr:cNvSpPr txBox="1"/>
      </xdr:nvSpPr>
      <xdr:spPr>
        <a:xfrm>
          <a:off x="3225800" y="655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225613</xdr:rowOff>
    </xdr:from>
    <xdr:to>
      <xdr:col>2</xdr:col>
      <xdr:colOff>692150</xdr:colOff>
      <xdr:row>35</xdr:row>
      <xdr:rowOff>327213</xdr:rowOff>
    </xdr:to>
    <xdr:sp macro="" textlink="">
      <xdr:nvSpPr>
        <xdr:cNvPr id="139" name="円/楕円 138"/>
        <xdr:cNvSpPr/>
      </xdr:nvSpPr>
      <xdr:spPr bwMode="auto">
        <a:xfrm>
          <a:off x="2857500" y="6835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337390</xdr:rowOff>
    </xdr:from>
    <xdr:ext cx="762000" cy="259045"/>
    <xdr:sp macro="" textlink="">
      <xdr:nvSpPr>
        <xdr:cNvPr id="140" name="テキスト ボックス 139"/>
        <xdr:cNvSpPr txBox="1"/>
      </xdr:nvSpPr>
      <xdr:spPr>
        <a:xfrm>
          <a:off x="2527300" y="66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135299</xdr:rowOff>
    </xdr:from>
    <xdr:to>
      <xdr:col>6</xdr:col>
      <xdr:colOff>511175</xdr:colOff>
      <xdr:row>35</xdr:row>
      <xdr:rowOff>149320</xdr:rowOff>
    </xdr:to>
    <xdr:cxnSp macro="">
      <xdr:nvCxnSpPr>
        <xdr:cNvPr id="61" name="直線コネクタ 60"/>
        <xdr:cNvCxnSpPr/>
      </xdr:nvCxnSpPr>
      <xdr:spPr>
        <a:xfrm>
          <a:off x="3797300" y="6136049"/>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135299</xdr:rowOff>
    </xdr:from>
    <xdr:to>
      <xdr:col>5</xdr:col>
      <xdr:colOff>358775</xdr:colOff>
      <xdr:row>36</xdr:row>
      <xdr:rowOff>17704</xdr:rowOff>
    </xdr:to>
    <xdr:cxnSp macro="">
      <xdr:nvCxnSpPr>
        <xdr:cNvPr id="64" name="直線コネクタ 63"/>
        <xdr:cNvCxnSpPr/>
      </xdr:nvCxnSpPr>
      <xdr:spPr>
        <a:xfrm flipV="1">
          <a:off x="2908300" y="6136049"/>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138938</xdr:rowOff>
    </xdr:from>
    <xdr:to>
      <xdr:col>4</xdr:col>
      <xdr:colOff>155575</xdr:colOff>
      <xdr:row>36</xdr:row>
      <xdr:rowOff>17704</xdr:rowOff>
    </xdr:to>
    <xdr:cxnSp macro="">
      <xdr:nvCxnSpPr>
        <xdr:cNvPr id="67" name="直線コネクタ 66"/>
        <xdr:cNvCxnSpPr/>
      </xdr:nvCxnSpPr>
      <xdr:spPr>
        <a:xfrm>
          <a:off x="2019300" y="6139688"/>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97828</xdr:rowOff>
    </xdr:from>
    <xdr:to>
      <xdr:col>2</xdr:col>
      <xdr:colOff>638175</xdr:colOff>
      <xdr:row>35</xdr:row>
      <xdr:rowOff>138938</xdr:rowOff>
    </xdr:to>
    <xdr:cxnSp macro="">
      <xdr:nvCxnSpPr>
        <xdr:cNvPr id="70" name="直線コネクタ 69"/>
        <xdr:cNvCxnSpPr/>
      </xdr:nvCxnSpPr>
      <xdr:spPr>
        <a:xfrm>
          <a:off x="1130300" y="6098578"/>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98520</xdr:rowOff>
    </xdr:from>
    <xdr:to>
      <xdr:col>6</xdr:col>
      <xdr:colOff>561975</xdr:colOff>
      <xdr:row>36</xdr:row>
      <xdr:rowOff>28670</xdr:rowOff>
    </xdr:to>
    <xdr:sp macro="" textlink="">
      <xdr:nvSpPr>
        <xdr:cNvPr id="80" name="円/楕円 79"/>
        <xdr:cNvSpPr/>
      </xdr:nvSpPr>
      <xdr:spPr>
        <a:xfrm>
          <a:off x="4584700" y="60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76947</xdr:rowOff>
    </xdr:from>
    <xdr:ext cx="534377" cy="259045"/>
    <xdr:sp macro="" textlink="">
      <xdr:nvSpPr>
        <xdr:cNvPr id="81" name="人件費該当値テキスト"/>
        <xdr:cNvSpPr txBox="1"/>
      </xdr:nvSpPr>
      <xdr:spPr>
        <a:xfrm>
          <a:off x="4686300" y="607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84499</xdr:rowOff>
    </xdr:from>
    <xdr:to>
      <xdr:col>5</xdr:col>
      <xdr:colOff>409575</xdr:colOff>
      <xdr:row>36</xdr:row>
      <xdr:rowOff>14649</xdr:rowOff>
    </xdr:to>
    <xdr:sp macro="" textlink="">
      <xdr:nvSpPr>
        <xdr:cNvPr id="82" name="円/楕円 81"/>
        <xdr:cNvSpPr/>
      </xdr:nvSpPr>
      <xdr:spPr>
        <a:xfrm>
          <a:off x="3746500" y="608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31176</xdr:rowOff>
    </xdr:from>
    <xdr:ext cx="534377" cy="259045"/>
    <xdr:sp macro="" textlink="">
      <xdr:nvSpPr>
        <xdr:cNvPr id="83" name="テキスト ボックス 82"/>
        <xdr:cNvSpPr txBox="1"/>
      </xdr:nvSpPr>
      <xdr:spPr>
        <a:xfrm>
          <a:off x="3530111" y="58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138354</xdr:rowOff>
    </xdr:from>
    <xdr:to>
      <xdr:col>4</xdr:col>
      <xdr:colOff>206375</xdr:colOff>
      <xdr:row>36</xdr:row>
      <xdr:rowOff>68504</xdr:rowOff>
    </xdr:to>
    <xdr:sp macro="" textlink="">
      <xdr:nvSpPr>
        <xdr:cNvPr id="84" name="円/楕円 83"/>
        <xdr:cNvSpPr/>
      </xdr:nvSpPr>
      <xdr:spPr>
        <a:xfrm>
          <a:off x="2857500" y="61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85031</xdr:rowOff>
    </xdr:from>
    <xdr:ext cx="534377" cy="259045"/>
    <xdr:sp macro="" textlink="">
      <xdr:nvSpPr>
        <xdr:cNvPr id="85" name="テキスト ボックス 84"/>
        <xdr:cNvSpPr txBox="1"/>
      </xdr:nvSpPr>
      <xdr:spPr>
        <a:xfrm>
          <a:off x="2641111" y="591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88138</xdr:rowOff>
    </xdr:from>
    <xdr:to>
      <xdr:col>3</xdr:col>
      <xdr:colOff>3175</xdr:colOff>
      <xdr:row>36</xdr:row>
      <xdr:rowOff>18288</xdr:rowOff>
    </xdr:to>
    <xdr:sp macro="" textlink="">
      <xdr:nvSpPr>
        <xdr:cNvPr id="86" name="円/楕円 85"/>
        <xdr:cNvSpPr/>
      </xdr:nvSpPr>
      <xdr:spPr>
        <a:xfrm>
          <a:off x="1968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34815</xdr:rowOff>
    </xdr:from>
    <xdr:ext cx="534377" cy="259045"/>
    <xdr:sp macro="" textlink="">
      <xdr:nvSpPr>
        <xdr:cNvPr id="87" name="テキスト ボックス 86"/>
        <xdr:cNvSpPr txBox="1"/>
      </xdr:nvSpPr>
      <xdr:spPr>
        <a:xfrm>
          <a:off x="1752111" y="58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47028</xdr:rowOff>
    </xdr:from>
    <xdr:to>
      <xdr:col>1</xdr:col>
      <xdr:colOff>485775</xdr:colOff>
      <xdr:row>35</xdr:row>
      <xdr:rowOff>148628</xdr:rowOff>
    </xdr:to>
    <xdr:sp macro="" textlink="">
      <xdr:nvSpPr>
        <xdr:cNvPr id="88" name="円/楕円 87"/>
        <xdr:cNvSpPr/>
      </xdr:nvSpPr>
      <xdr:spPr>
        <a:xfrm>
          <a:off x="1079500" y="60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165155</xdr:rowOff>
    </xdr:from>
    <xdr:ext cx="534377" cy="259045"/>
    <xdr:sp macro="" textlink="">
      <xdr:nvSpPr>
        <xdr:cNvPr id="89" name="テキスト ボックス 88"/>
        <xdr:cNvSpPr txBox="1"/>
      </xdr:nvSpPr>
      <xdr:spPr>
        <a:xfrm>
          <a:off x="863111" y="582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152705</xdr:rowOff>
    </xdr:from>
    <xdr:to>
      <xdr:col>6</xdr:col>
      <xdr:colOff>511175</xdr:colOff>
      <xdr:row>58</xdr:row>
      <xdr:rowOff>152774</xdr:rowOff>
    </xdr:to>
    <xdr:cxnSp macro="">
      <xdr:nvCxnSpPr>
        <xdr:cNvPr id="118" name="直線コネクタ 117"/>
        <xdr:cNvCxnSpPr/>
      </xdr:nvCxnSpPr>
      <xdr:spPr>
        <a:xfrm flipV="1">
          <a:off x="3797300" y="10096805"/>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152774</xdr:rowOff>
    </xdr:from>
    <xdr:to>
      <xdr:col>5</xdr:col>
      <xdr:colOff>358775</xdr:colOff>
      <xdr:row>58</xdr:row>
      <xdr:rowOff>157200</xdr:rowOff>
    </xdr:to>
    <xdr:cxnSp macro="">
      <xdr:nvCxnSpPr>
        <xdr:cNvPr id="121" name="直線コネクタ 120"/>
        <xdr:cNvCxnSpPr/>
      </xdr:nvCxnSpPr>
      <xdr:spPr>
        <a:xfrm flipV="1">
          <a:off x="2908300" y="10096874"/>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157200</xdr:rowOff>
    </xdr:from>
    <xdr:to>
      <xdr:col>4</xdr:col>
      <xdr:colOff>155575</xdr:colOff>
      <xdr:row>58</xdr:row>
      <xdr:rowOff>157849</xdr:rowOff>
    </xdr:to>
    <xdr:cxnSp macro="">
      <xdr:nvCxnSpPr>
        <xdr:cNvPr id="124" name="直線コネクタ 123"/>
        <xdr:cNvCxnSpPr/>
      </xdr:nvCxnSpPr>
      <xdr:spPr>
        <a:xfrm flipV="1">
          <a:off x="2019300" y="10101300"/>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151194</xdr:rowOff>
    </xdr:from>
    <xdr:to>
      <xdr:col>2</xdr:col>
      <xdr:colOff>638175</xdr:colOff>
      <xdr:row>58</xdr:row>
      <xdr:rowOff>157849</xdr:rowOff>
    </xdr:to>
    <xdr:cxnSp macro="">
      <xdr:nvCxnSpPr>
        <xdr:cNvPr id="127" name="直線コネクタ 126"/>
        <xdr:cNvCxnSpPr/>
      </xdr:nvCxnSpPr>
      <xdr:spPr>
        <a:xfrm>
          <a:off x="1130300" y="10095294"/>
          <a:ext cx="889000" cy="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101905</xdr:rowOff>
    </xdr:from>
    <xdr:to>
      <xdr:col>6</xdr:col>
      <xdr:colOff>561975</xdr:colOff>
      <xdr:row>59</xdr:row>
      <xdr:rowOff>32055</xdr:rowOff>
    </xdr:to>
    <xdr:sp macro="" textlink="">
      <xdr:nvSpPr>
        <xdr:cNvPr id="137" name="円/楕円 136"/>
        <xdr:cNvSpPr/>
      </xdr:nvSpPr>
      <xdr:spPr>
        <a:xfrm>
          <a:off x="4584700" y="10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49,760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101974</xdr:rowOff>
    </xdr:from>
    <xdr:to>
      <xdr:col>5</xdr:col>
      <xdr:colOff>409575</xdr:colOff>
      <xdr:row>59</xdr:row>
      <xdr:rowOff>32124</xdr:rowOff>
    </xdr:to>
    <xdr:sp macro="" textlink="">
      <xdr:nvSpPr>
        <xdr:cNvPr id="139" name="円/楕円 138"/>
        <xdr:cNvSpPr/>
      </xdr:nvSpPr>
      <xdr:spPr>
        <a:xfrm>
          <a:off x="3746500" y="100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23251</xdr:rowOff>
    </xdr:from>
    <xdr:ext cx="534377" cy="259045"/>
    <xdr:sp macro="" textlink="">
      <xdr:nvSpPr>
        <xdr:cNvPr id="140" name="テキスト ボックス 139"/>
        <xdr:cNvSpPr txBox="1"/>
      </xdr:nvSpPr>
      <xdr:spPr>
        <a:xfrm>
          <a:off x="3530111" y="101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106400</xdr:rowOff>
    </xdr:from>
    <xdr:to>
      <xdr:col>4</xdr:col>
      <xdr:colOff>206375</xdr:colOff>
      <xdr:row>59</xdr:row>
      <xdr:rowOff>36550</xdr:rowOff>
    </xdr:to>
    <xdr:sp macro="" textlink="">
      <xdr:nvSpPr>
        <xdr:cNvPr id="141" name="円/楕円 140"/>
        <xdr:cNvSpPr/>
      </xdr:nvSpPr>
      <xdr:spPr>
        <a:xfrm>
          <a:off x="2857500" y="100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27677</xdr:rowOff>
    </xdr:from>
    <xdr:ext cx="534377" cy="259045"/>
    <xdr:sp macro="" textlink="">
      <xdr:nvSpPr>
        <xdr:cNvPr id="142" name="テキスト ボックス 141"/>
        <xdr:cNvSpPr txBox="1"/>
      </xdr:nvSpPr>
      <xdr:spPr>
        <a:xfrm>
          <a:off x="2641111" y="101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107049</xdr:rowOff>
    </xdr:from>
    <xdr:to>
      <xdr:col>3</xdr:col>
      <xdr:colOff>3175</xdr:colOff>
      <xdr:row>59</xdr:row>
      <xdr:rowOff>37199</xdr:rowOff>
    </xdr:to>
    <xdr:sp macro="" textlink="">
      <xdr:nvSpPr>
        <xdr:cNvPr id="143" name="円/楕円 142"/>
        <xdr:cNvSpPr/>
      </xdr:nvSpPr>
      <xdr:spPr>
        <a:xfrm>
          <a:off x="1968500" y="100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28326</xdr:rowOff>
    </xdr:from>
    <xdr:ext cx="534377" cy="259045"/>
    <xdr:sp macro="" textlink="">
      <xdr:nvSpPr>
        <xdr:cNvPr id="144" name="テキスト ボックス 143"/>
        <xdr:cNvSpPr txBox="1"/>
      </xdr:nvSpPr>
      <xdr:spPr>
        <a:xfrm>
          <a:off x="1752111" y="1014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100394</xdr:rowOff>
    </xdr:from>
    <xdr:to>
      <xdr:col>1</xdr:col>
      <xdr:colOff>485775</xdr:colOff>
      <xdr:row>59</xdr:row>
      <xdr:rowOff>30544</xdr:rowOff>
    </xdr:to>
    <xdr:sp macro="" textlink="">
      <xdr:nvSpPr>
        <xdr:cNvPr id="145" name="円/楕円 144"/>
        <xdr:cNvSpPr/>
      </xdr:nvSpPr>
      <xdr:spPr>
        <a:xfrm>
          <a:off x="1079500" y="100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21671</xdr:rowOff>
    </xdr:from>
    <xdr:ext cx="534377" cy="259045"/>
    <xdr:sp macro="" textlink="">
      <xdr:nvSpPr>
        <xdr:cNvPr id="146" name="テキスト ボックス 145"/>
        <xdr:cNvSpPr txBox="1"/>
      </xdr:nvSpPr>
      <xdr:spPr>
        <a:xfrm>
          <a:off x="863111" y="101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4049</xdr:rowOff>
    </xdr:from>
    <xdr:to>
      <xdr:col>6</xdr:col>
      <xdr:colOff>511175</xdr:colOff>
      <xdr:row>78</xdr:row>
      <xdr:rowOff>14701</xdr:rowOff>
    </xdr:to>
    <xdr:cxnSp macro="">
      <xdr:nvCxnSpPr>
        <xdr:cNvPr id="173" name="直線コネクタ 172"/>
        <xdr:cNvCxnSpPr/>
      </xdr:nvCxnSpPr>
      <xdr:spPr>
        <a:xfrm flipV="1">
          <a:off x="3797300" y="13377149"/>
          <a:ext cx="8382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14701</xdr:rowOff>
    </xdr:from>
    <xdr:to>
      <xdr:col>5</xdr:col>
      <xdr:colOff>358775</xdr:colOff>
      <xdr:row>78</xdr:row>
      <xdr:rowOff>34773</xdr:rowOff>
    </xdr:to>
    <xdr:cxnSp macro="">
      <xdr:nvCxnSpPr>
        <xdr:cNvPr id="176" name="直線コネクタ 175"/>
        <xdr:cNvCxnSpPr/>
      </xdr:nvCxnSpPr>
      <xdr:spPr>
        <a:xfrm flipV="1">
          <a:off x="2908300" y="13387801"/>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34773</xdr:rowOff>
    </xdr:from>
    <xdr:to>
      <xdr:col>4</xdr:col>
      <xdr:colOff>155575</xdr:colOff>
      <xdr:row>78</xdr:row>
      <xdr:rowOff>41128</xdr:rowOff>
    </xdr:to>
    <xdr:cxnSp macro="">
      <xdr:nvCxnSpPr>
        <xdr:cNvPr id="179" name="直線コネクタ 178"/>
        <xdr:cNvCxnSpPr/>
      </xdr:nvCxnSpPr>
      <xdr:spPr>
        <a:xfrm flipV="1">
          <a:off x="2019300" y="1340787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17033</xdr:rowOff>
    </xdr:from>
    <xdr:to>
      <xdr:col>2</xdr:col>
      <xdr:colOff>638175</xdr:colOff>
      <xdr:row>78</xdr:row>
      <xdr:rowOff>41128</xdr:rowOff>
    </xdr:to>
    <xdr:cxnSp macro="">
      <xdr:nvCxnSpPr>
        <xdr:cNvPr id="182" name="直線コネクタ 181"/>
        <xdr:cNvCxnSpPr/>
      </xdr:nvCxnSpPr>
      <xdr:spPr>
        <a:xfrm>
          <a:off x="1130300" y="133901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124699</xdr:rowOff>
    </xdr:from>
    <xdr:to>
      <xdr:col>6</xdr:col>
      <xdr:colOff>561975</xdr:colOff>
      <xdr:row>78</xdr:row>
      <xdr:rowOff>54849</xdr:rowOff>
    </xdr:to>
    <xdr:sp macro="" textlink="">
      <xdr:nvSpPr>
        <xdr:cNvPr id="192" name="円/楕円 191"/>
        <xdr:cNvSpPr/>
      </xdr:nvSpPr>
      <xdr:spPr>
        <a:xfrm>
          <a:off x="45847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39626</xdr:rowOff>
    </xdr:from>
    <xdr:ext cx="469744" cy="259045"/>
    <xdr:sp macro="" textlink="">
      <xdr:nvSpPr>
        <xdr:cNvPr id="193" name="維持補修費該当値テキスト"/>
        <xdr:cNvSpPr txBox="1"/>
      </xdr:nvSpPr>
      <xdr:spPr>
        <a:xfrm>
          <a:off x="4686300" y="1324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135351</xdr:rowOff>
    </xdr:from>
    <xdr:to>
      <xdr:col>5</xdr:col>
      <xdr:colOff>409575</xdr:colOff>
      <xdr:row>78</xdr:row>
      <xdr:rowOff>65501</xdr:rowOff>
    </xdr:to>
    <xdr:sp macro="" textlink="">
      <xdr:nvSpPr>
        <xdr:cNvPr id="194" name="円/楕円 193"/>
        <xdr:cNvSpPr/>
      </xdr:nvSpPr>
      <xdr:spPr>
        <a:xfrm>
          <a:off x="3746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56628</xdr:rowOff>
    </xdr:from>
    <xdr:ext cx="469744" cy="259045"/>
    <xdr:sp macro="" textlink="">
      <xdr:nvSpPr>
        <xdr:cNvPr id="195" name="テキスト ボックス 194"/>
        <xdr:cNvSpPr txBox="1"/>
      </xdr:nvSpPr>
      <xdr:spPr>
        <a:xfrm>
          <a:off x="3562427" y="134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155423</xdr:rowOff>
    </xdr:from>
    <xdr:to>
      <xdr:col>4</xdr:col>
      <xdr:colOff>206375</xdr:colOff>
      <xdr:row>78</xdr:row>
      <xdr:rowOff>85573</xdr:rowOff>
    </xdr:to>
    <xdr:sp macro="" textlink="">
      <xdr:nvSpPr>
        <xdr:cNvPr id="196" name="円/楕円 195"/>
        <xdr:cNvSpPr/>
      </xdr:nvSpPr>
      <xdr:spPr>
        <a:xfrm>
          <a:off x="2857500" y="1335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76700</xdr:rowOff>
    </xdr:from>
    <xdr:ext cx="469744" cy="259045"/>
    <xdr:sp macro="" textlink="">
      <xdr:nvSpPr>
        <xdr:cNvPr id="197" name="テキスト ボックス 196"/>
        <xdr:cNvSpPr txBox="1"/>
      </xdr:nvSpPr>
      <xdr:spPr>
        <a:xfrm>
          <a:off x="2673427" y="134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161778</xdr:rowOff>
    </xdr:from>
    <xdr:to>
      <xdr:col>3</xdr:col>
      <xdr:colOff>3175</xdr:colOff>
      <xdr:row>78</xdr:row>
      <xdr:rowOff>91928</xdr:rowOff>
    </xdr:to>
    <xdr:sp macro="" textlink="">
      <xdr:nvSpPr>
        <xdr:cNvPr id="198" name="円/楕円 197"/>
        <xdr:cNvSpPr/>
      </xdr:nvSpPr>
      <xdr:spPr>
        <a:xfrm>
          <a:off x="1968500" y="133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83055</xdr:rowOff>
    </xdr:from>
    <xdr:ext cx="469744" cy="259045"/>
    <xdr:sp macro="" textlink="">
      <xdr:nvSpPr>
        <xdr:cNvPr id="199" name="テキスト ボックス 198"/>
        <xdr:cNvSpPr txBox="1"/>
      </xdr:nvSpPr>
      <xdr:spPr>
        <a:xfrm>
          <a:off x="1784427" y="134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137683</xdr:rowOff>
    </xdr:from>
    <xdr:to>
      <xdr:col>1</xdr:col>
      <xdr:colOff>485775</xdr:colOff>
      <xdr:row>78</xdr:row>
      <xdr:rowOff>67833</xdr:rowOff>
    </xdr:to>
    <xdr:sp macro="" textlink="">
      <xdr:nvSpPr>
        <xdr:cNvPr id="200" name="円/楕円 199"/>
        <xdr:cNvSpPr/>
      </xdr:nvSpPr>
      <xdr:spPr>
        <a:xfrm>
          <a:off x="1079500" y="133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58960</xdr:rowOff>
    </xdr:from>
    <xdr:ext cx="469744" cy="259045"/>
    <xdr:sp macro="" textlink="">
      <xdr:nvSpPr>
        <xdr:cNvPr id="201" name="テキスト ボックス 200"/>
        <xdr:cNvSpPr txBox="1"/>
      </xdr:nvSpPr>
      <xdr:spPr>
        <a:xfrm>
          <a:off x="895427" y="1343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156682</xdr:rowOff>
    </xdr:from>
    <xdr:to>
      <xdr:col>6</xdr:col>
      <xdr:colOff>511175</xdr:colOff>
      <xdr:row>98</xdr:row>
      <xdr:rowOff>20241</xdr:rowOff>
    </xdr:to>
    <xdr:cxnSp macro="">
      <xdr:nvCxnSpPr>
        <xdr:cNvPr id="233" name="直線コネクタ 232"/>
        <xdr:cNvCxnSpPr/>
      </xdr:nvCxnSpPr>
      <xdr:spPr>
        <a:xfrm flipV="1">
          <a:off x="3797300" y="16787332"/>
          <a:ext cx="838200" cy="3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20241</xdr:rowOff>
    </xdr:from>
    <xdr:to>
      <xdr:col>5</xdr:col>
      <xdr:colOff>358775</xdr:colOff>
      <xdr:row>98</xdr:row>
      <xdr:rowOff>113427</xdr:rowOff>
    </xdr:to>
    <xdr:cxnSp macro="">
      <xdr:nvCxnSpPr>
        <xdr:cNvPr id="236" name="直線コネクタ 235"/>
        <xdr:cNvCxnSpPr/>
      </xdr:nvCxnSpPr>
      <xdr:spPr>
        <a:xfrm flipV="1">
          <a:off x="2908300" y="16822341"/>
          <a:ext cx="889000" cy="9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113427</xdr:rowOff>
    </xdr:from>
    <xdr:to>
      <xdr:col>4</xdr:col>
      <xdr:colOff>155575</xdr:colOff>
      <xdr:row>99</xdr:row>
      <xdr:rowOff>9692</xdr:rowOff>
    </xdr:to>
    <xdr:cxnSp macro="">
      <xdr:nvCxnSpPr>
        <xdr:cNvPr id="239" name="直線コネクタ 238"/>
        <xdr:cNvCxnSpPr/>
      </xdr:nvCxnSpPr>
      <xdr:spPr>
        <a:xfrm flipV="1">
          <a:off x="2019300" y="16915527"/>
          <a:ext cx="889000" cy="6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9692</xdr:rowOff>
    </xdr:from>
    <xdr:to>
      <xdr:col>2</xdr:col>
      <xdr:colOff>638175</xdr:colOff>
      <xdr:row>99</xdr:row>
      <xdr:rowOff>36830</xdr:rowOff>
    </xdr:to>
    <xdr:cxnSp macro="">
      <xdr:nvCxnSpPr>
        <xdr:cNvPr id="242" name="直線コネクタ 241"/>
        <xdr:cNvCxnSpPr/>
      </xdr:nvCxnSpPr>
      <xdr:spPr>
        <a:xfrm flipV="1">
          <a:off x="1130300" y="16983242"/>
          <a:ext cx="889000" cy="2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105882</xdr:rowOff>
    </xdr:from>
    <xdr:to>
      <xdr:col>6</xdr:col>
      <xdr:colOff>561975</xdr:colOff>
      <xdr:row>98</xdr:row>
      <xdr:rowOff>36032</xdr:rowOff>
    </xdr:to>
    <xdr:sp macro="" textlink="">
      <xdr:nvSpPr>
        <xdr:cNvPr id="252" name="円/楕円 251"/>
        <xdr:cNvSpPr/>
      </xdr:nvSpPr>
      <xdr:spPr>
        <a:xfrm>
          <a:off x="4584700" y="1673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84309</xdr:rowOff>
    </xdr:from>
    <xdr:ext cx="534377" cy="259045"/>
    <xdr:sp macro="" textlink="">
      <xdr:nvSpPr>
        <xdr:cNvPr id="253" name="扶助費該当値テキスト"/>
        <xdr:cNvSpPr txBox="1"/>
      </xdr:nvSpPr>
      <xdr:spPr>
        <a:xfrm>
          <a:off x="4686300" y="167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140891</xdr:rowOff>
    </xdr:from>
    <xdr:to>
      <xdr:col>5</xdr:col>
      <xdr:colOff>409575</xdr:colOff>
      <xdr:row>98</xdr:row>
      <xdr:rowOff>71041</xdr:rowOff>
    </xdr:to>
    <xdr:sp macro="" textlink="">
      <xdr:nvSpPr>
        <xdr:cNvPr id="254" name="円/楕円 253"/>
        <xdr:cNvSpPr/>
      </xdr:nvSpPr>
      <xdr:spPr>
        <a:xfrm>
          <a:off x="3746500" y="167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62168</xdr:rowOff>
    </xdr:from>
    <xdr:ext cx="534377" cy="259045"/>
    <xdr:sp macro="" textlink="">
      <xdr:nvSpPr>
        <xdr:cNvPr id="255" name="テキスト ボックス 254"/>
        <xdr:cNvSpPr txBox="1"/>
      </xdr:nvSpPr>
      <xdr:spPr>
        <a:xfrm>
          <a:off x="3530111" y="1686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75,316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62627</xdr:rowOff>
    </xdr:from>
    <xdr:to>
      <xdr:col>4</xdr:col>
      <xdr:colOff>206375</xdr:colOff>
      <xdr:row>98</xdr:row>
      <xdr:rowOff>164227</xdr:rowOff>
    </xdr:to>
    <xdr:sp macro="" textlink="">
      <xdr:nvSpPr>
        <xdr:cNvPr id="256" name="円/楕円 255"/>
        <xdr:cNvSpPr/>
      </xdr:nvSpPr>
      <xdr:spPr>
        <a:xfrm>
          <a:off x="2857500" y="16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155354</xdr:rowOff>
    </xdr:from>
    <xdr:ext cx="534377" cy="259045"/>
    <xdr:sp macro="" textlink="">
      <xdr:nvSpPr>
        <xdr:cNvPr id="257" name="テキスト ボックス 256"/>
        <xdr:cNvSpPr txBox="1"/>
      </xdr:nvSpPr>
      <xdr:spPr>
        <a:xfrm>
          <a:off x="2641111" y="169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130342</xdr:rowOff>
    </xdr:from>
    <xdr:to>
      <xdr:col>3</xdr:col>
      <xdr:colOff>3175</xdr:colOff>
      <xdr:row>99</xdr:row>
      <xdr:rowOff>60492</xdr:rowOff>
    </xdr:to>
    <xdr:sp macro="" textlink="">
      <xdr:nvSpPr>
        <xdr:cNvPr id="258" name="円/楕円 257"/>
        <xdr:cNvSpPr/>
      </xdr:nvSpPr>
      <xdr:spPr>
        <a:xfrm>
          <a:off x="1968500" y="169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51619</xdr:rowOff>
    </xdr:from>
    <xdr:ext cx="534377" cy="259045"/>
    <xdr:sp macro="" textlink="">
      <xdr:nvSpPr>
        <xdr:cNvPr id="259" name="テキスト ボックス 258"/>
        <xdr:cNvSpPr txBox="1"/>
      </xdr:nvSpPr>
      <xdr:spPr>
        <a:xfrm>
          <a:off x="1752111" y="170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157480</xdr:rowOff>
    </xdr:from>
    <xdr:to>
      <xdr:col>1</xdr:col>
      <xdr:colOff>485775</xdr:colOff>
      <xdr:row>99</xdr:row>
      <xdr:rowOff>87630</xdr:rowOff>
    </xdr:to>
    <xdr:sp macro="" textlink="">
      <xdr:nvSpPr>
        <xdr:cNvPr id="260" name="円/楕円 259"/>
        <xdr:cNvSpPr/>
      </xdr:nvSpPr>
      <xdr:spPr>
        <a:xfrm>
          <a:off x="1079500" y="169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78757</xdr:rowOff>
    </xdr:from>
    <xdr:ext cx="534377" cy="259045"/>
    <xdr:sp macro="" textlink="">
      <xdr:nvSpPr>
        <xdr:cNvPr id="261" name="テキスト ボックス 260"/>
        <xdr:cNvSpPr txBox="1"/>
      </xdr:nvSpPr>
      <xdr:spPr>
        <a:xfrm>
          <a:off x="863111" y="1705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151568</xdr:rowOff>
    </xdr:from>
    <xdr:to>
      <xdr:col>15</xdr:col>
      <xdr:colOff>180975</xdr:colOff>
      <xdr:row>34</xdr:row>
      <xdr:rowOff>82302</xdr:rowOff>
    </xdr:to>
    <xdr:cxnSp macro="">
      <xdr:nvCxnSpPr>
        <xdr:cNvPr id="291" name="直線コネクタ 290"/>
        <xdr:cNvCxnSpPr/>
      </xdr:nvCxnSpPr>
      <xdr:spPr>
        <a:xfrm>
          <a:off x="9639300" y="5809418"/>
          <a:ext cx="8382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151568</xdr:rowOff>
    </xdr:from>
    <xdr:to>
      <xdr:col>14</xdr:col>
      <xdr:colOff>28575</xdr:colOff>
      <xdr:row>34</xdr:row>
      <xdr:rowOff>166275</xdr:rowOff>
    </xdr:to>
    <xdr:cxnSp macro="">
      <xdr:nvCxnSpPr>
        <xdr:cNvPr id="294" name="直線コネクタ 293"/>
        <xdr:cNvCxnSpPr/>
      </xdr:nvCxnSpPr>
      <xdr:spPr>
        <a:xfrm flipV="1">
          <a:off x="8750300" y="5809418"/>
          <a:ext cx="889000" cy="18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166275</xdr:rowOff>
    </xdr:from>
    <xdr:to>
      <xdr:col>12</xdr:col>
      <xdr:colOff>511175</xdr:colOff>
      <xdr:row>36</xdr:row>
      <xdr:rowOff>54661</xdr:rowOff>
    </xdr:to>
    <xdr:cxnSp macro="">
      <xdr:nvCxnSpPr>
        <xdr:cNvPr id="297" name="直線コネクタ 296"/>
        <xdr:cNvCxnSpPr/>
      </xdr:nvCxnSpPr>
      <xdr:spPr>
        <a:xfrm flipV="1">
          <a:off x="7861300" y="5995575"/>
          <a:ext cx="889000" cy="2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23304</xdr:rowOff>
    </xdr:from>
    <xdr:to>
      <xdr:col>11</xdr:col>
      <xdr:colOff>307975</xdr:colOff>
      <xdr:row>36</xdr:row>
      <xdr:rowOff>54661</xdr:rowOff>
    </xdr:to>
    <xdr:cxnSp macro="">
      <xdr:nvCxnSpPr>
        <xdr:cNvPr id="300" name="直線コネクタ 299"/>
        <xdr:cNvCxnSpPr/>
      </xdr:nvCxnSpPr>
      <xdr:spPr>
        <a:xfrm>
          <a:off x="6972300" y="6024054"/>
          <a:ext cx="889000" cy="20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31502</xdr:rowOff>
    </xdr:from>
    <xdr:to>
      <xdr:col>15</xdr:col>
      <xdr:colOff>231775</xdr:colOff>
      <xdr:row>34</xdr:row>
      <xdr:rowOff>133102</xdr:rowOff>
    </xdr:to>
    <xdr:sp macro="" textlink="">
      <xdr:nvSpPr>
        <xdr:cNvPr id="310" name="円/楕円 309"/>
        <xdr:cNvSpPr/>
      </xdr:nvSpPr>
      <xdr:spPr>
        <a:xfrm>
          <a:off x="10426700" y="586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54379</xdr:rowOff>
    </xdr:from>
    <xdr:ext cx="534377" cy="259045"/>
    <xdr:sp macro="" textlink="">
      <xdr:nvSpPr>
        <xdr:cNvPr id="311" name="補助費等該当値テキスト"/>
        <xdr:cNvSpPr txBox="1"/>
      </xdr:nvSpPr>
      <xdr:spPr>
        <a:xfrm>
          <a:off x="10528300" y="571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63,013</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100768</xdr:rowOff>
    </xdr:from>
    <xdr:to>
      <xdr:col>14</xdr:col>
      <xdr:colOff>79375</xdr:colOff>
      <xdr:row>34</xdr:row>
      <xdr:rowOff>30918</xdr:rowOff>
    </xdr:to>
    <xdr:sp macro="" textlink="">
      <xdr:nvSpPr>
        <xdr:cNvPr id="312" name="円/楕円 311"/>
        <xdr:cNvSpPr/>
      </xdr:nvSpPr>
      <xdr:spPr>
        <a:xfrm>
          <a:off x="9588500" y="57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47445</xdr:rowOff>
    </xdr:from>
    <xdr:ext cx="534377" cy="259045"/>
    <xdr:sp macro="" textlink="">
      <xdr:nvSpPr>
        <xdr:cNvPr id="313" name="テキスト ボックス 312"/>
        <xdr:cNvSpPr txBox="1"/>
      </xdr:nvSpPr>
      <xdr:spPr>
        <a:xfrm>
          <a:off x="9372111" y="55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68,377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115475</xdr:rowOff>
    </xdr:from>
    <xdr:to>
      <xdr:col>12</xdr:col>
      <xdr:colOff>561975</xdr:colOff>
      <xdr:row>35</xdr:row>
      <xdr:rowOff>45625</xdr:rowOff>
    </xdr:to>
    <xdr:sp macro="" textlink="">
      <xdr:nvSpPr>
        <xdr:cNvPr id="314" name="円/楕円 313"/>
        <xdr:cNvSpPr/>
      </xdr:nvSpPr>
      <xdr:spPr>
        <a:xfrm>
          <a:off x="8699500" y="594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62152</xdr:rowOff>
    </xdr:from>
    <xdr:ext cx="534377" cy="259045"/>
    <xdr:sp macro="" textlink="">
      <xdr:nvSpPr>
        <xdr:cNvPr id="315" name="テキスト ボックス 314"/>
        <xdr:cNvSpPr txBox="1"/>
      </xdr:nvSpPr>
      <xdr:spPr>
        <a:xfrm>
          <a:off x="8483111" y="572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3861</xdr:rowOff>
    </xdr:from>
    <xdr:to>
      <xdr:col>11</xdr:col>
      <xdr:colOff>358775</xdr:colOff>
      <xdr:row>36</xdr:row>
      <xdr:rowOff>105461</xdr:rowOff>
    </xdr:to>
    <xdr:sp macro="" textlink="">
      <xdr:nvSpPr>
        <xdr:cNvPr id="316" name="円/楕円 315"/>
        <xdr:cNvSpPr/>
      </xdr:nvSpPr>
      <xdr:spPr>
        <a:xfrm>
          <a:off x="7810500" y="61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121988</xdr:rowOff>
    </xdr:from>
    <xdr:ext cx="534377" cy="259045"/>
    <xdr:sp macro="" textlink="">
      <xdr:nvSpPr>
        <xdr:cNvPr id="317" name="テキスト ボックス 316"/>
        <xdr:cNvSpPr txBox="1"/>
      </xdr:nvSpPr>
      <xdr:spPr>
        <a:xfrm>
          <a:off x="7594111" y="59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46,464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143954</xdr:rowOff>
    </xdr:from>
    <xdr:to>
      <xdr:col>10</xdr:col>
      <xdr:colOff>155575</xdr:colOff>
      <xdr:row>35</xdr:row>
      <xdr:rowOff>74104</xdr:rowOff>
    </xdr:to>
    <xdr:sp macro="" textlink="">
      <xdr:nvSpPr>
        <xdr:cNvPr id="318" name="円/楕円 317"/>
        <xdr:cNvSpPr/>
      </xdr:nvSpPr>
      <xdr:spPr>
        <a:xfrm>
          <a:off x="6921500" y="597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90631</xdr:rowOff>
    </xdr:from>
    <xdr:ext cx="534377" cy="259045"/>
    <xdr:sp macro="" textlink="">
      <xdr:nvSpPr>
        <xdr:cNvPr id="319" name="テキスト ボックス 318"/>
        <xdr:cNvSpPr txBox="1"/>
      </xdr:nvSpPr>
      <xdr:spPr>
        <a:xfrm>
          <a:off x="6705111" y="574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93836</xdr:rowOff>
    </xdr:from>
    <xdr:to>
      <xdr:col>15</xdr:col>
      <xdr:colOff>180975</xdr:colOff>
      <xdr:row>58</xdr:row>
      <xdr:rowOff>124748</xdr:rowOff>
    </xdr:to>
    <xdr:cxnSp macro="">
      <xdr:nvCxnSpPr>
        <xdr:cNvPr id="348" name="直線コネクタ 347"/>
        <xdr:cNvCxnSpPr/>
      </xdr:nvCxnSpPr>
      <xdr:spPr>
        <a:xfrm>
          <a:off x="9639300" y="10037936"/>
          <a:ext cx="838200" cy="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93836</xdr:rowOff>
    </xdr:from>
    <xdr:to>
      <xdr:col>14</xdr:col>
      <xdr:colOff>28575</xdr:colOff>
      <xdr:row>58</xdr:row>
      <xdr:rowOff>121762</xdr:rowOff>
    </xdr:to>
    <xdr:cxnSp macro="">
      <xdr:nvCxnSpPr>
        <xdr:cNvPr id="351" name="直線コネクタ 350"/>
        <xdr:cNvCxnSpPr/>
      </xdr:nvCxnSpPr>
      <xdr:spPr>
        <a:xfrm flipV="1">
          <a:off x="8750300" y="10037936"/>
          <a:ext cx="889000" cy="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75526</xdr:rowOff>
    </xdr:from>
    <xdr:to>
      <xdr:col>12</xdr:col>
      <xdr:colOff>511175</xdr:colOff>
      <xdr:row>58</xdr:row>
      <xdr:rowOff>121762</xdr:rowOff>
    </xdr:to>
    <xdr:cxnSp macro="">
      <xdr:nvCxnSpPr>
        <xdr:cNvPr id="354" name="直線コネクタ 353"/>
        <xdr:cNvCxnSpPr/>
      </xdr:nvCxnSpPr>
      <xdr:spPr>
        <a:xfrm>
          <a:off x="7861300" y="10019626"/>
          <a:ext cx="889000" cy="4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75526</xdr:rowOff>
    </xdr:from>
    <xdr:to>
      <xdr:col>11</xdr:col>
      <xdr:colOff>307975</xdr:colOff>
      <xdr:row>58</xdr:row>
      <xdr:rowOff>103826</xdr:rowOff>
    </xdr:to>
    <xdr:cxnSp macro="">
      <xdr:nvCxnSpPr>
        <xdr:cNvPr id="357" name="直線コネクタ 356"/>
        <xdr:cNvCxnSpPr/>
      </xdr:nvCxnSpPr>
      <xdr:spPr>
        <a:xfrm flipV="1">
          <a:off x="6972300" y="10019626"/>
          <a:ext cx="889000" cy="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73948</xdr:rowOff>
    </xdr:from>
    <xdr:to>
      <xdr:col>15</xdr:col>
      <xdr:colOff>231775</xdr:colOff>
      <xdr:row>59</xdr:row>
      <xdr:rowOff>4098</xdr:rowOff>
    </xdr:to>
    <xdr:sp macro="" textlink="">
      <xdr:nvSpPr>
        <xdr:cNvPr id="367" name="円/楕円 366"/>
        <xdr:cNvSpPr/>
      </xdr:nvSpPr>
      <xdr:spPr>
        <a:xfrm>
          <a:off x="10426700" y="100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43036</xdr:rowOff>
    </xdr:from>
    <xdr:to>
      <xdr:col>14</xdr:col>
      <xdr:colOff>79375</xdr:colOff>
      <xdr:row>58</xdr:row>
      <xdr:rowOff>144636</xdr:rowOff>
    </xdr:to>
    <xdr:sp macro="" textlink="">
      <xdr:nvSpPr>
        <xdr:cNvPr id="369" name="円/楕円 368"/>
        <xdr:cNvSpPr/>
      </xdr:nvSpPr>
      <xdr:spPr>
        <a:xfrm>
          <a:off x="9588500" y="99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161163</xdr:rowOff>
    </xdr:from>
    <xdr:ext cx="534377" cy="259045"/>
    <xdr:sp macro="" textlink="">
      <xdr:nvSpPr>
        <xdr:cNvPr id="370" name="テキスト ボックス 369"/>
        <xdr:cNvSpPr txBox="1"/>
      </xdr:nvSpPr>
      <xdr:spPr>
        <a:xfrm>
          <a:off x="9372111" y="97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70962</xdr:rowOff>
    </xdr:from>
    <xdr:to>
      <xdr:col>12</xdr:col>
      <xdr:colOff>561975</xdr:colOff>
      <xdr:row>59</xdr:row>
      <xdr:rowOff>1112</xdr:rowOff>
    </xdr:to>
    <xdr:sp macro="" textlink="">
      <xdr:nvSpPr>
        <xdr:cNvPr id="371" name="円/楕円 370"/>
        <xdr:cNvSpPr/>
      </xdr:nvSpPr>
      <xdr:spPr>
        <a:xfrm>
          <a:off x="8699500" y="100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17639</xdr:rowOff>
    </xdr:from>
    <xdr:ext cx="534377" cy="259045"/>
    <xdr:sp macro="" textlink="">
      <xdr:nvSpPr>
        <xdr:cNvPr id="372" name="テキスト ボックス 371"/>
        <xdr:cNvSpPr txBox="1"/>
      </xdr:nvSpPr>
      <xdr:spPr>
        <a:xfrm>
          <a:off x="8483111" y="97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24726</xdr:rowOff>
    </xdr:from>
    <xdr:to>
      <xdr:col>11</xdr:col>
      <xdr:colOff>358775</xdr:colOff>
      <xdr:row>58</xdr:row>
      <xdr:rowOff>126326</xdr:rowOff>
    </xdr:to>
    <xdr:sp macro="" textlink="">
      <xdr:nvSpPr>
        <xdr:cNvPr id="373" name="円/楕円 372"/>
        <xdr:cNvSpPr/>
      </xdr:nvSpPr>
      <xdr:spPr>
        <a:xfrm>
          <a:off x="7810500" y="99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142853</xdr:rowOff>
    </xdr:from>
    <xdr:ext cx="599010" cy="259045"/>
    <xdr:sp macro="" textlink="">
      <xdr:nvSpPr>
        <xdr:cNvPr id="374" name="テキスト ボックス 373"/>
        <xdr:cNvSpPr txBox="1"/>
      </xdr:nvSpPr>
      <xdr:spPr>
        <a:xfrm>
          <a:off x="7561794" y="974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53026</xdr:rowOff>
    </xdr:from>
    <xdr:to>
      <xdr:col>10</xdr:col>
      <xdr:colOff>155575</xdr:colOff>
      <xdr:row>58</xdr:row>
      <xdr:rowOff>154626</xdr:rowOff>
    </xdr:to>
    <xdr:sp macro="" textlink="">
      <xdr:nvSpPr>
        <xdr:cNvPr id="375" name="円/楕円 374"/>
        <xdr:cNvSpPr/>
      </xdr:nvSpPr>
      <xdr:spPr>
        <a:xfrm>
          <a:off x="6921500" y="99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171153</xdr:rowOff>
    </xdr:from>
    <xdr:ext cx="534377" cy="259045"/>
    <xdr:sp macro="" textlink="">
      <xdr:nvSpPr>
        <xdr:cNvPr id="376" name="テキスト ボックス 375"/>
        <xdr:cNvSpPr txBox="1"/>
      </xdr:nvSpPr>
      <xdr:spPr>
        <a:xfrm>
          <a:off x="6705111" y="977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65745</xdr:rowOff>
    </xdr:from>
    <xdr:to>
      <xdr:col>15</xdr:col>
      <xdr:colOff>180975</xdr:colOff>
      <xdr:row>78</xdr:row>
      <xdr:rowOff>104392</xdr:rowOff>
    </xdr:to>
    <xdr:cxnSp macro="">
      <xdr:nvCxnSpPr>
        <xdr:cNvPr id="405" name="直線コネクタ 404"/>
        <xdr:cNvCxnSpPr/>
      </xdr:nvCxnSpPr>
      <xdr:spPr>
        <a:xfrm>
          <a:off x="9639300" y="13438845"/>
          <a:ext cx="838200" cy="3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53592</xdr:rowOff>
    </xdr:from>
    <xdr:to>
      <xdr:col>15</xdr:col>
      <xdr:colOff>231775</xdr:colOff>
      <xdr:row>78</xdr:row>
      <xdr:rowOff>155192</xdr:rowOff>
    </xdr:to>
    <xdr:sp macro="" textlink="">
      <xdr:nvSpPr>
        <xdr:cNvPr id="415" name="円/楕円 414"/>
        <xdr:cNvSpPr/>
      </xdr:nvSpPr>
      <xdr:spPr>
        <a:xfrm>
          <a:off x="10426700" y="1342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12969</xdr:rowOff>
    </xdr:from>
    <xdr:ext cx="534377" cy="259045"/>
    <xdr:sp macro="" textlink="">
      <xdr:nvSpPr>
        <xdr:cNvPr id="416" name="普通建設事業費 （ うち新規整備　）該当値テキスト"/>
        <xdr:cNvSpPr txBox="1"/>
      </xdr:nvSpPr>
      <xdr:spPr>
        <a:xfrm>
          <a:off x="10528300" y="132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14945</xdr:rowOff>
    </xdr:from>
    <xdr:to>
      <xdr:col>14</xdr:col>
      <xdr:colOff>79375</xdr:colOff>
      <xdr:row>78</xdr:row>
      <xdr:rowOff>116545</xdr:rowOff>
    </xdr:to>
    <xdr:sp macro="" textlink="">
      <xdr:nvSpPr>
        <xdr:cNvPr id="417" name="円/楕円 416"/>
        <xdr:cNvSpPr/>
      </xdr:nvSpPr>
      <xdr:spPr>
        <a:xfrm>
          <a:off x="9588500" y="133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133072</xdr:rowOff>
    </xdr:from>
    <xdr:ext cx="534377" cy="259045"/>
    <xdr:sp macro="" textlink="">
      <xdr:nvSpPr>
        <xdr:cNvPr id="418" name="テキスト ボックス 417"/>
        <xdr:cNvSpPr txBox="1"/>
      </xdr:nvSpPr>
      <xdr:spPr>
        <a:xfrm>
          <a:off x="9372111" y="131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118935</xdr:rowOff>
    </xdr:from>
    <xdr:to>
      <xdr:col>15</xdr:col>
      <xdr:colOff>180975</xdr:colOff>
      <xdr:row>98</xdr:row>
      <xdr:rowOff>151800</xdr:rowOff>
    </xdr:to>
    <xdr:cxnSp macro="">
      <xdr:nvCxnSpPr>
        <xdr:cNvPr id="447" name="直線コネクタ 446"/>
        <xdr:cNvCxnSpPr/>
      </xdr:nvCxnSpPr>
      <xdr:spPr>
        <a:xfrm>
          <a:off x="9639300" y="16921035"/>
          <a:ext cx="8382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101000</xdr:rowOff>
    </xdr:from>
    <xdr:to>
      <xdr:col>15</xdr:col>
      <xdr:colOff>231775</xdr:colOff>
      <xdr:row>99</xdr:row>
      <xdr:rowOff>31150</xdr:rowOff>
    </xdr:to>
    <xdr:sp macro="" textlink="">
      <xdr:nvSpPr>
        <xdr:cNvPr id="457" name="円/楕円 456"/>
        <xdr:cNvSpPr/>
      </xdr:nvSpPr>
      <xdr:spPr>
        <a:xfrm>
          <a:off x="10426700" y="1690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15927</xdr:rowOff>
    </xdr:from>
    <xdr:ext cx="469744" cy="259045"/>
    <xdr:sp macro="" textlink="">
      <xdr:nvSpPr>
        <xdr:cNvPr id="458" name="普通建設事業費 （ うち更新整備　）該当値テキスト"/>
        <xdr:cNvSpPr txBox="1"/>
      </xdr:nvSpPr>
      <xdr:spPr>
        <a:xfrm>
          <a:off x="10528300" y="1681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68135</xdr:rowOff>
    </xdr:from>
    <xdr:to>
      <xdr:col>14</xdr:col>
      <xdr:colOff>79375</xdr:colOff>
      <xdr:row>98</xdr:row>
      <xdr:rowOff>169735</xdr:rowOff>
    </xdr:to>
    <xdr:sp macro="" textlink="">
      <xdr:nvSpPr>
        <xdr:cNvPr id="459" name="円/楕円 458"/>
        <xdr:cNvSpPr/>
      </xdr:nvSpPr>
      <xdr:spPr>
        <a:xfrm>
          <a:off x="9588500" y="1687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160862</xdr:rowOff>
    </xdr:from>
    <xdr:ext cx="534377" cy="259045"/>
    <xdr:sp macro="" textlink="">
      <xdr:nvSpPr>
        <xdr:cNvPr id="460" name="テキスト ボックス 459"/>
        <xdr:cNvSpPr txBox="1"/>
      </xdr:nvSpPr>
      <xdr:spPr>
        <a:xfrm>
          <a:off x="9372111" y="1696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134844</xdr:rowOff>
    </xdr:from>
    <xdr:to>
      <xdr:col>23</xdr:col>
      <xdr:colOff>517525</xdr:colOff>
      <xdr:row>38</xdr:row>
      <xdr:rowOff>138777</xdr:rowOff>
    </xdr:to>
    <xdr:cxnSp macro="">
      <xdr:nvCxnSpPr>
        <xdr:cNvPr id="487" name="直線コネクタ 486"/>
        <xdr:cNvCxnSpPr/>
      </xdr:nvCxnSpPr>
      <xdr:spPr>
        <a:xfrm>
          <a:off x="15481300" y="6649944"/>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130593</xdr:rowOff>
    </xdr:from>
    <xdr:to>
      <xdr:col>22</xdr:col>
      <xdr:colOff>365125</xdr:colOff>
      <xdr:row>38</xdr:row>
      <xdr:rowOff>134844</xdr:rowOff>
    </xdr:to>
    <xdr:cxnSp macro="">
      <xdr:nvCxnSpPr>
        <xdr:cNvPr id="490" name="直線コネクタ 489"/>
        <xdr:cNvCxnSpPr/>
      </xdr:nvCxnSpPr>
      <xdr:spPr>
        <a:xfrm>
          <a:off x="14592300" y="6645693"/>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121568</xdr:rowOff>
    </xdr:from>
    <xdr:to>
      <xdr:col>21</xdr:col>
      <xdr:colOff>161925</xdr:colOff>
      <xdr:row>38</xdr:row>
      <xdr:rowOff>130593</xdr:rowOff>
    </xdr:to>
    <xdr:cxnSp macro="">
      <xdr:nvCxnSpPr>
        <xdr:cNvPr id="493" name="直線コネクタ 492"/>
        <xdr:cNvCxnSpPr/>
      </xdr:nvCxnSpPr>
      <xdr:spPr>
        <a:xfrm>
          <a:off x="13703300" y="6636668"/>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121568</xdr:rowOff>
    </xdr:from>
    <xdr:to>
      <xdr:col>19</xdr:col>
      <xdr:colOff>644525</xdr:colOff>
      <xdr:row>38</xdr:row>
      <xdr:rowOff>127191</xdr:rowOff>
    </xdr:to>
    <xdr:cxnSp macro="">
      <xdr:nvCxnSpPr>
        <xdr:cNvPr id="496" name="直線コネクタ 495"/>
        <xdr:cNvCxnSpPr/>
      </xdr:nvCxnSpPr>
      <xdr:spPr>
        <a:xfrm flipV="1">
          <a:off x="12814300" y="663666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1634</xdr:rowOff>
    </xdr:from>
    <xdr:ext cx="469744" cy="259045"/>
    <xdr:sp macro="" textlink="">
      <xdr:nvSpPr>
        <xdr:cNvPr id="500" name="テキスト ボックス 499"/>
        <xdr:cNvSpPr txBox="1"/>
      </xdr:nvSpPr>
      <xdr:spPr>
        <a:xfrm>
          <a:off x="12579427" y="634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87977</xdr:rowOff>
    </xdr:from>
    <xdr:to>
      <xdr:col>23</xdr:col>
      <xdr:colOff>568325</xdr:colOff>
      <xdr:row>39</xdr:row>
      <xdr:rowOff>18127</xdr:rowOff>
    </xdr:to>
    <xdr:sp macro="" textlink="">
      <xdr:nvSpPr>
        <xdr:cNvPr id="506" name="円/楕円 505"/>
        <xdr:cNvSpPr/>
      </xdr:nvSpPr>
      <xdr:spPr>
        <a:xfrm>
          <a:off x="16268700" y="66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378565" cy="259045"/>
    <xdr:sp macro="" textlink="">
      <xdr:nvSpPr>
        <xdr:cNvPr id="507" name="災害復旧事業費該当値テキスト"/>
        <xdr:cNvSpPr txBox="1"/>
      </xdr:nvSpPr>
      <xdr:spPr>
        <a:xfrm>
          <a:off x="16370300" y="6526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84044</xdr:rowOff>
    </xdr:from>
    <xdr:to>
      <xdr:col>22</xdr:col>
      <xdr:colOff>415925</xdr:colOff>
      <xdr:row>39</xdr:row>
      <xdr:rowOff>14194</xdr:rowOff>
    </xdr:to>
    <xdr:sp macro="" textlink="">
      <xdr:nvSpPr>
        <xdr:cNvPr id="508" name="円/楕円 507"/>
        <xdr:cNvSpPr/>
      </xdr:nvSpPr>
      <xdr:spPr>
        <a:xfrm>
          <a:off x="15430500" y="659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5321</xdr:rowOff>
    </xdr:from>
    <xdr:ext cx="378565" cy="259045"/>
    <xdr:sp macro="" textlink="">
      <xdr:nvSpPr>
        <xdr:cNvPr id="509" name="テキスト ボックス 508"/>
        <xdr:cNvSpPr txBox="1"/>
      </xdr:nvSpPr>
      <xdr:spPr>
        <a:xfrm>
          <a:off x="15292017" y="669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79793</xdr:rowOff>
    </xdr:from>
    <xdr:to>
      <xdr:col>21</xdr:col>
      <xdr:colOff>212725</xdr:colOff>
      <xdr:row>39</xdr:row>
      <xdr:rowOff>9943</xdr:rowOff>
    </xdr:to>
    <xdr:sp macro="" textlink="">
      <xdr:nvSpPr>
        <xdr:cNvPr id="510" name="円/楕円 509"/>
        <xdr:cNvSpPr/>
      </xdr:nvSpPr>
      <xdr:spPr>
        <a:xfrm>
          <a:off x="14541500" y="659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1070</xdr:rowOff>
    </xdr:from>
    <xdr:ext cx="378565" cy="259045"/>
    <xdr:sp macro="" textlink="">
      <xdr:nvSpPr>
        <xdr:cNvPr id="511" name="テキスト ボックス 510"/>
        <xdr:cNvSpPr txBox="1"/>
      </xdr:nvSpPr>
      <xdr:spPr>
        <a:xfrm>
          <a:off x="14403017" y="6687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70768</xdr:rowOff>
    </xdr:from>
    <xdr:to>
      <xdr:col>20</xdr:col>
      <xdr:colOff>9525</xdr:colOff>
      <xdr:row>39</xdr:row>
      <xdr:rowOff>918</xdr:rowOff>
    </xdr:to>
    <xdr:sp macro="" textlink="">
      <xdr:nvSpPr>
        <xdr:cNvPr id="512" name="円/楕円 511"/>
        <xdr:cNvSpPr/>
      </xdr:nvSpPr>
      <xdr:spPr>
        <a:xfrm>
          <a:off x="13652500" y="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163495</xdr:rowOff>
    </xdr:from>
    <xdr:ext cx="469744" cy="259045"/>
    <xdr:sp macro="" textlink="">
      <xdr:nvSpPr>
        <xdr:cNvPr id="513" name="テキスト ボックス 512"/>
        <xdr:cNvSpPr txBox="1"/>
      </xdr:nvSpPr>
      <xdr:spPr>
        <a:xfrm>
          <a:off x="13468427" y="667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76391</xdr:rowOff>
    </xdr:from>
    <xdr:to>
      <xdr:col>18</xdr:col>
      <xdr:colOff>492125</xdr:colOff>
      <xdr:row>39</xdr:row>
      <xdr:rowOff>6541</xdr:rowOff>
    </xdr:to>
    <xdr:sp macro="" textlink="">
      <xdr:nvSpPr>
        <xdr:cNvPr id="514" name="円/楕円 513"/>
        <xdr:cNvSpPr/>
      </xdr:nvSpPr>
      <xdr:spPr>
        <a:xfrm>
          <a:off x="12763500" y="659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169118</xdr:rowOff>
    </xdr:from>
    <xdr:ext cx="469744" cy="259045"/>
    <xdr:sp macro="" textlink="">
      <xdr:nvSpPr>
        <xdr:cNvPr id="515" name="テキスト ボックス 514"/>
        <xdr:cNvSpPr txBox="1"/>
      </xdr:nvSpPr>
      <xdr:spPr>
        <a:xfrm>
          <a:off x="12579427" y="66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135928</xdr:rowOff>
    </xdr:from>
    <xdr:to>
      <xdr:col>23</xdr:col>
      <xdr:colOff>517525</xdr:colOff>
      <xdr:row>73</xdr:row>
      <xdr:rowOff>146762</xdr:rowOff>
    </xdr:to>
    <xdr:cxnSp macro="">
      <xdr:nvCxnSpPr>
        <xdr:cNvPr id="593" name="直線コネクタ 592"/>
        <xdr:cNvCxnSpPr/>
      </xdr:nvCxnSpPr>
      <xdr:spPr>
        <a:xfrm flipV="1">
          <a:off x="15481300" y="12651778"/>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98272</xdr:rowOff>
    </xdr:from>
    <xdr:to>
      <xdr:col>22</xdr:col>
      <xdr:colOff>365125</xdr:colOff>
      <xdr:row>73</xdr:row>
      <xdr:rowOff>146762</xdr:rowOff>
    </xdr:to>
    <xdr:cxnSp macro="">
      <xdr:nvCxnSpPr>
        <xdr:cNvPr id="596" name="直線コネクタ 595"/>
        <xdr:cNvCxnSpPr/>
      </xdr:nvCxnSpPr>
      <xdr:spPr>
        <a:xfrm>
          <a:off x="14592300" y="12614122"/>
          <a:ext cx="889000" cy="4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98272</xdr:rowOff>
    </xdr:from>
    <xdr:to>
      <xdr:col>21</xdr:col>
      <xdr:colOff>161925</xdr:colOff>
      <xdr:row>74</xdr:row>
      <xdr:rowOff>22289</xdr:rowOff>
    </xdr:to>
    <xdr:cxnSp macro="">
      <xdr:nvCxnSpPr>
        <xdr:cNvPr id="599" name="直線コネクタ 598"/>
        <xdr:cNvCxnSpPr/>
      </xdr:nvCxnSpPr>
      <xdr:spPr>
        <a:xfrm flipV="1">
          <a:off x="13703300" y="12614122"/>
          <a:ext cx="889000" cy="9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22289</xdr:rowOff>
    </xdr:from>
    <xdr:to>
      <xdr:col>19</xdr:col>
      <xdr:colOff>644525</xdr:colOff>
      <xdr:row>74</xdr:row>
      <xdr:rowOff>93332</xdr:rowOff>
    </xdr:to>
    <xdr:cxnSp macro="">
      <xdr:nvCxnSpPr>
        <xdr:cNvPr id="602" name="直線コネクタ 601"/>
        <xdr:cNvCxnSpPr/>
      </xdr:nvCxnSpPr>
      <xdr:spPr>
        <a:xfrm flipV="1">
          <a:off x="12814300" y="12709589"/>
          <a:ext cx="889000" cy="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85128</xdr:rowOff>
    </xdr:from>
    <xdr:to>
      <xdr:col>23</xdr:col>
      <xdr:colOff>568325</xdr:colOff>
      <xdr:row>74</xdr:row>
      <xdr:rowOff>15278</xdr:rowOff>
    </xdr:to>
    <xdr:sp macro="" textlink="">
      <xdr:nvSpPr>
        <xdr:cNvPr id="612" name="円/楕円 611"/>
        <xdr:cNvSpPr/>
      </xdr:nvSpPr>
      <xdr:spPr>
        <a:xfrm>
          <a:off x="16268700" y="12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108005</xdr:rowOff>
    </xdr:from>
    <xdr:ext cx="534377" cy="259045"/>
    <xdr:sp macro="" textlink="">
      <xdr:nvSpPr>
        <xdr:cNvPr id="613" name="公債費該当値テキスト"/>
        <xdr:cNvSpPr txBox="1"/>
      </xdr:nvSpPr>
      <xdr:spPr>
        <a:xfrm>
          <a:off x="16370300" y="124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95962</xdr:rowOff>
    </xdr:from>
    <xdr:to>
      <xdr:col>22</xdr:col>
      <xdr:colOff>415925</xdr:colOff>
      <xdr:row>74</xdr:row>
      <xdr:rowOff>26112</xdr:rowOff>
    </xdr:to>
    <xdr:sp macro="" textlink="">
      <xdr:nvSpPr>
        <xdr:cNvPr id="614" name="円/楕円 613"/>
        <xdr:cNvSpPr/>
      </xdr:nvSpPr>
      <xdr:spPr>
        <a:xfrm>
          <a:off x="15430500" y="126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42639</xdr:rowOff>
    </xdr:from>
    <xdr:ext cx="534377" cy="259045"/>
    <xdr:sp macro="" textlink="">
      <xdr:nvSpPr>
        <xdr:cNvPr id="615" name="テキスト ボックス 614"/>
        <xdr:cNvSpPr txBox="1"/>
      </xdr:nvSpPr>
      <xdr:spPr>
        <a:xfrm>
          <a:off x="15214111" y="1238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47472</xdr:rowOff>
    </xdr:from>
    <xdr:to>
      <xdr:col>21</xdr:col>
      <xdr:colOff>212725</xdr:colOff>
      <xdr:row>73</xdr:row>
      <xdr:rowOff>149072</xdr:rowOff>
    </xdr:to>
    <xdr:sp macro="" textlink="">
      <xdr:nvSpPr>
        <xdr:cNvPr id="616" name="円/楕円 615"/>
        <xdr:cNvSpPr/>
      </xdr:nvSpPr>
      <xdr:spPr>
        <a:xfrm>
          <a:off x="14541500" y="125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165599</xdr:rowOff>
    </xdr:from>
    <xdr:ext cx="534377" cy="259045"/>
    <xdr:sp macro="" textlink="">
      <xdr:nvSpPr>
        <xdr:cNvPr id="617" name="テキスト ボックス 616"/>
        <xdr:cNvSpPr txBox="1"/>
      </xdr:nvSpPr>
      <xdr:spPr>
        <a:xfrm>
          <a:off x="14325111" y="1233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142939</xdr:rowOff>
    </xdr:from>
    <xdr:to>
      <xdr:col>20</xdr:col>
      <xdr:colOff>9525</xdr:colOff>
      <xdr:row>74</xdr:row>
      <xdr:rowOff>73089</xdr:rowOff>
    </xdr:to>
    <xdr:sp macro="" textlink="">
      <xdr:nvSpPr>
        <xdr:cNvPr id="618" name="円/楕円 617"/>
        <xdr:cNvSpPr/>
      </xdr:nvSpPr>
      <xdr:spPr>
        <a:xfrm>
          <a:off x="13652500" y="126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89616</xdr:rowOff>
    </xdr:from>
    <xdr:ext cx="534377" cy="259045"/>
    <xdr:sp macro="" textlink="">
      <xdr:nvSpPr>
        <xdr:cNvPr id="619" name="テキスト ボックス 618"/>
        <xdr:cNvSpPr txBox="1"/>
      </xdr:nvSpPr>
      <xdr:spPr>
        <a:xfrm>
          <a:off x="13436111" y="124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42532</xdr:rowOff>
    </xdr:from>
    <xdr:to>
      <xdr:col>18</xdr:col>
      <xdr:colOff>492125</xdr:colOff>
      <xdr:row>74</xdr:row>
      <xdr:rowOff>144132</xdr:rowOff>
    </xdr:to>
    <xdr:sp macro="" textlink="">
      <xdr:nvSpPr>
        <xdr:cNvPr id="620" name="円/楕円 619"/>
        <xdr:cNvSpPr/>
      </xdr:nvSpPr>
      <xdr:spPr>
        <a:xfrm>
          <a:off x="12763500" y="127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160659</xdr:rowOff>
    </xdr:from>
    <xdr:ext cx="534377" cy="259045"/>
    <xdr:sp macro="" textlink="">
      <xdr:nvSpPr>
        <xdr:cNvPr id="621" name="テキスト ボックス 620"/>
        <xdr:cNvSpPr txBox="1"/>
      </xdr:nvSpPr>
      <xdr:spPr>
        <a:xfrm>
          <a:off x="12547111" y="125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9406</xdr:rowOff>
    </xdr:from>
    <xdr:to>
      <xdr:col>23</xdr:col>
      <xdr:colOff>517525</xdr:colOff>
      <xdr:row>99</xdr:row>
      <xdr:rowOff>14207</xdr:rowOff>
    </xdr:to>
    <xdr:cxnSp macro="">
      <xdr:nvCxnSpPr>
        <xdr:cNvPr id="650" name="直線コネクタ 649"/>
        <xdr:cNvCxnSpPr/>
      </xdr:nvCxnSpPr>
      <xdr:spPr>
        <a:xfrm flipV="1">
          <a:off x="15481300" y="1698295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7573</xdr:rowOff>
    </xdr:from>
    <xdr:to>
      <xdr:col>22</xdr:col>
      <xdr:colOff>365125</xdr:colOff>
      <xdr:row>99</xdr:row>
      <xdr:rowOff>14207</xdr:rowOff>
    </xdr:to>
    <xdr:cxnSp macro="">
      <xdr:nvCxnSpPr>
        <xdr:cNvPr id="653" name="直線コネクタ 652"/>
        <xdr:cNvCxnSpPr/>
      </xdr:nvCxnSpPr>
      <xdr:spPr>
        <a:xfrm>
          <a:off x="14592300" y="16981123"/>
          <a:ext cx="889000" cy="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7573</xdr:rowOff>
    </xdr:from>
    <xdr:to>
      <xdr:col>21</xdr:col>
      <xdr:colOff>161925</xdr:colOff>
      <xdr:row>99</xdr:row>
      <xdr:rowOff>18526</xdr:rowOff>
    </xdr:to>
    <xdr:cxnSp macro="">
      <xdr:nvCxnSpPr>
        <xdr:cNvPr id="656" name="直線コネクタ 655"/>
        <xdr:cNvCxnSpPr/>
      </xdr:nvCxnSpPr>
      <xdr:spPr>
        <a:xfrm flipV="1">
          <a:off x="13703300" y="16981123"/>
          <a:ext cx="889000" cy="1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18008</xdr:rowOff>
    </xdr:from>
    <xdr:to>
      <xdr:col>19</xdr:col>
      <xdr:colOff>644525</xdr:colOff>
      <xdr:row>99</xdr:row>
      <xdr:rowOff>18526</xdr:rowOff>
    </xdr:to>
    <xdr:cxnSp macro="">
      <xdr:nvCxnSpPr>
        <xdr:cNvPr id="659" name="直線コネクタ 658"/>
        <xdr:cNvCxnSpPr/>
      </xdr:nvCxnSpPr>
      <xdr:spPr>
        <a:xfrm>
          <a:off x="12814300" y="16991558"/>
          <a:ext cx="889000" cy="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130056</xdr:rowOff>
    </xdr:from>
    <xdr:to>
      <xdr:col>23</xdr:col>
      <xdr:colOff>568325</xdr:colOff>
      <xdr:row>99</xdr:row>
      <xdr:rowOff>60206</xdr:rowOff>
    </xdr:to>
    <xdr:sp macro="" textlink="">
      <xdr:nvSpPr>
        <xdr:cNvPr id="669" name="円/楕円 668"/>
        <xdr:cNvSpPr/>
      </xdr:nvSpPr>
      <xdr:spPr>
        <a:xfrm>
          <a:off x="16268700" y="169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57818</xdr:rowOff>
    </xdr:from>
    <xdr:ext cx="469744" cy="259045"/>
    <xdr:sp macro="" textlink="">
      <xdr:nvSpPr>
        <xdr:cNvPr id="670" name="積立金該当値テキスト"/>
        <xdr:cNvSpPr txBox="1"/>
      </xdr:nvSpPr>
      <xdr:spPr>
        <a:xfrm>
          <a:off x="16370300" y="168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134857</xdr:rowOff>
    </xdr:from>
    <xdr:to>
      <xdr:col>22</xdr:col>
      <xdr:colOff>415925</xdr:colOff>
      <xdr:row>99</xdr:row>
      <xdr:rowOff>65007</xdr:rowOff>
    </xdr:to>
    <xdr:sp macro="" textlink="">
      <xdr:nvSpPr>
        <xdr:cNvPr id="671" name="円/楕円 670"/>
        <xdr:cNvSpPr/>
      </xdr:nvSpPr>
      <xdr:spPr>
        <a:xfrm>
          <a:off x="15430500" y="1693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56134</xdr:rowOff>
    </xdr:from>
    <xdr:ext cx="469744" cy="259045"/>
    <xdr:sp macro="" textlink="">
      <xdr:nvSpPr>
        <xdr:cNvPr id="672" name="テキスト ボックス 671"/>
        <xdr:cNvSpPr txBox="1"/>
      </xdr:nvSpPr>
      <xdr:spPr>
        <a:xfrm>
          <a:off x="15246427" y="1702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128223</xdr:rowOff>
    </xdr:from>
    <xdr:to>
      <xdr:col>21</xdr:col>
      <xdr:colOff>212725</xdr:colOff>
      <xdr:row>99</xdr:row>
      <xdr:rowOff>58373</xdr:rowOff>
    </xdr:to>
    <xdr:sp macro="" textlink="">
      <xdr:nvSpPr>
        <xdr:cNvPr id="673" name="円/楕円 672"/>
        <xdr:cNvSpPr/>
      </xdr:nvSpPr>
      <xdr:spPr>
        <a:xfrm>
          <a:off x="14541500" y="169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49500</xdr:rowOff>
    </xdr:from>
    <xdr:ext cx="469744" cy="259045"/>
    <xdr:sp macro="" textlink="">
      <xdr:nvSpPr>
        <xdr:cNvPr id="674" name="テキスト ボックス 673"/>
        <xdr:cNvSpPr txBox="1"/>
      </xdr:nvSpPr>
      <xdr:spPr>
        <a:xfrm>
          <a:off x="14357427" y="170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139176</xdr:rowOff>
    </xdr:from>
    <xdr:to>
      <xdr:col>20</xdr:col>
      <xdr:colOff>9525</xdr:colOff>
      <xdr:row>99</xdr:row>
      <xdr:rowOff>69326</xdr:rowOff>
    </xdr:to>
    <xdr:sp macro="" textlink="">
      <xdr:nvSpPr>
        <xdr:cNvPr id="675" name="円/楕円 674"/>
        <xdr:cNvSpPr/>
      </xdr:nvSpPr>
      <xdr:spPr>
        <a:xfrm>
          <a:off x="13652500" y="169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60453</xdr:rowOff>
    </xdr:from>
    <xdr:ext cx="469744" cy="259045"/>
    <xdr:sp macro="" textlink="">
      <xdr:nvSpPr>
        <xdr:cNvPr id="676" name="テキスト ボックス 675"/>
        <xdr:cNvSpPr txBox="1"/>
      </xdr:nvSpPr>
      <xdr:spPr>
        <a:xfrm>
          <a:off x="13468427" y="1703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138658</xdr:rowOff>
    </xdr:from>
    <xdr:to>
      <xdr:col>18</xdr:col>
      <xdr:colOff>492125</xdr:colOff>
      <xdr:row>99</xdr:row>
      <xdr:rowOff>68808</xdr:rowOff>
    </xdr:to>
    <xdr:sp macro="" textlink="">
      <xdr:nvSpPr>
        <xdr:cNvPr id="677" name="円/楕円 676"/>
        <xdr:cNvSpPr/>
      </xdr:nvSpPr>
      <xdr:spPr>
        <a:xfrm>
          <a:off x="12763500" y="169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59935</xdr:rowOff>
    </xdr:from>
    <xdr:ext cx="469744" cy="259045"/>
    <xdr:sp macro="" textlink="">
      <xdr:nvSpPr>
        <xdr:cNvPr id="678" name="テキスト ボックス 677"/>
        <xdr:cNvSpPr txBox="1"/>
      </xdr:nvSpPr>
      <xdr:spPr>
        <a:xfrm>
          <a:off x="12579427" y="1703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8884</xdr:rowOff>
    </xdr:from>
    <xdr:to>
      <xdr:col>32</xdr:col>
      <xdr:colOff>187325</xdr:colOff>
      <xdr:row>38</xdr:row>
      <xdr:rowOff>10484</xdr:rowOff>
    </xdr:to>
    <xdr:cxnSp macro="">
      <xdr:nvCxnSpPr>
        <xdr:cNvPr id="703" name="直線コネクタ 702"/>
        <xdr:cNvCxnSpPr/>
      </xdr:nvCxnSpPr>
      <xdr:spPr>
        <a:xfrm flipV="1">
          <a:off x="21323300" y="6523984"/>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10484</xdr:rowOff>
    </xdr:from>
    <xdr:to>
      <xdr:col>31</xdr:col>
      <xdr:colOff>34925</xdr:colOff>
      <xdr:row>38</xdr:row>
      <xdr:rowOff>14656</xdr:rowOff>
    </xdr:to>
    <xdr:cxnSp macro="">
      <xdr:nvCxnSpPr>
        <xdr:cNvPr id="706" name="直線コネクタ 705"/>
        <xdr:cNvCxnSpPr/>
      </xdr:nvCxnSpPr>
      <xdr:spPr>
        <a:xfrm flipV="1">
          <a:off x="20434300" y="652558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14656</xdr:rowOff>
    </xdr:from>
    <xdr:to>
      <xdr:col>29</xdr:col>
      <xdr:colOff>517525</xdr:colOff>
      <xdr:row>38</xdr:row>
      <xdr:rowOff>25400</xdr:rowOff>
    </xdr:to>
    <xdr:cxnSp macro="">
      <xdr:nvCxnSpPr>
        <xdr:cNvPr id="709" name="直線コネクタ 708"/>
        <xdr:cNvCxnSpPr/>
      </xdr:nvCxnSpPr>
      <xdr:spPr>
        <a:xfrm flipV="1">
          <a:off x="19545300" y="652975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2" name="直線コネクタ 711"/>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129534</xdr:rowOff>
    </xdr:from>
    <xdr:to>
      <xdr:col>32</xdr:col>
      <xdr:colOff>238125</xdr:colOff>
      <xdr:row>38</xdr:row>
      <xdr:rowOff>59683</xdr:rowOff>
    </xdr:to>
    <xdr:sp macro="" textlink="">
      <xdr:nvSpPr>
        <xdr:cNvPr id="722" name="円/楕円 721"/>
        <xdr:cNvSpPr/>
      </xdr:nvSpPr>
      <xdr:spPr>
        <a:xfrm>
          <a:off x="22110700" y="64731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44461</xdr:rowOff>
    </xdr:from>
    <xdr:ext cx="378565" cy="259045"/>
    <xdr:sp macro="" textlink="">
      <xdr:nvSpPr>
        <xdr:cNvPr id="723" name="投資及び出資金該当値テキスト"/>
        <xdr:cNvSpPr txBox="1"/>
      </xdr:nvSpPr>
      <xdr:spPr>
        <a:xfrm>
          <a:off x="22212300" y="6388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131134</xdr:rowOff>
    </xdr:from>
    <xdr:to>
      <xdr:col>31</xdr:col>
      <xdr:colOff>85725</xdr:colOff>
      <xdr:row>38</xdr:row>
      <xdr:rowOff>61284</xdr:rowOff>
    </xdr:to>
    <xdr:sp macro="" textlink="">
      <xdr:nvSpPr>
        <xdr:cNvPr id="724" name="円/楕円 723"/>
        <xdr:cNvSpPr/>
      </xdr:nvSpPr>
      <xdr:spPr>
        <a:xfrm>
          <a:off x="21272500" y="64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52411</xdr:rowOff>
    </xdr:from>
    <xdr:ext cx="378565" cy="259045"/>
    <xdr:sp macro="" textlink="">
      <xdr:nvSpPr>
        <xdr:cNvPr id="725" name="テキスト ボックス 724"/>
        <xdr:cNvSpPr txBox="1"/>
      </xdr:nvSpPr>
      <xdr:spPr>
        <a:xfrm>
          <a:off x="21134017" y="6567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135306</xdr:rowOff>
    </xdr:from>
    <xdr:to>
      <xdr:col>29</xdr:col>
      <xdr:colOff>568325</xdr:colOff>
      <xdr:row>38</xdr:row>
      <xdr:rowOff>65456</xdr:rowOff>
    </xdr:to>
    <xdr:sp macro="" textlink="">
      <xdr:nvSpPr>
        <xdr:cNvPr id="726" name="円/楕円 725"/>
        <xdr:cNvSpPr/>
      </xdr:nvSpPr>
      <xdr:spPr>
        <a:xfrm>
          <a:off x="20383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56583</xdr:rowOff>
    </xdr:from>
    <xdr:ext cx="378565" cy="259045"/>
    <xdr:sp macro="" textlink="">
      <xdr:nvSpPr>
        <xdr:cNvPr id="727" name="テキスト ボックス 726"/>
        <xdr:cNvSpPr txBox="1"/>
      </xdr:nvSpPr>
      <xdr:spPr>
        <a:xfrm>
          <a:off x="20245017" y="657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0" name="円/楕円 729"/>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1" name="テキスト ボックス 730"/>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37326</xdr:rowOff>
    </xdr:from>
    <xdr:to>
      <xdr:col>32</xdr:col>
      <xdr:colOff>187325</xdr:colOff>
      <xdr:row>56</xdr:row>
      <xdr:rowOff>92151</xdr:rowOff>
    </xdr:to>
    <xdr:cxnSp macro="">
      <xdr:nvCxnSpPr>
        <xdr:cNvPr id="760" name="直線コネクタ 759"/>
        <xdr:cNvCxnSpPr/>
      </xdr:nvCxnSpPr>
      <xdr:spPr>
        <a:xfrm>
          <a:off x="21323300" y="9467076"/>
          <a:ext cx="838200" cy="2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98514</xdr:rowOff>
    </xdr:from>
    <xdr:to>
      <xdr:col>31</xdr:col>
      <xdr:colOff>34925</xdr:colOff>
      <xdr:row>55</xdr:row>
      <xdr:rowOff>37326</xdr:rowOff>
    </xdr:to>
    <xdr:cxnSp macro="">
      <xdr:nvCxnSpPr>
        <xdr:cNvPr id="763" name="直線コネクタ 762"/>
        <xdr:cNvCxnSpPr/>
      </xdr:nvCxnSpPr>
      <xdr:spPr>
        <a:xfrm>
          <a:off x="20434300" y="9356814"/>
          <a:ext cx="889000" cy="11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53</xdr:row>
      <xdr:rowOff>161417</xdr:rowOff>
    </xdr:from>
    <xdr:to>
      <xdr:col>29</xdr:col>
      <xdr:colOff>517525</xdr:colOff>
      <xdr:row>54</xdr:row>
      <xdr:rowOff>98514</xdr:rowOff>
    </xdr:to>
    <xdr:cxnSp macro="">
      <xdr:nvCxnSpPr>
        <xdr:cNvPr id="766" name="直線コネクタ 765"/>
        <xdr:cNvCxnSpPr/>
      </xdr:nvCxnSpPr>
      <xdr:spPr>
        <a:xfrm>
          <a:off x="19545300" y="9248267"/>
          <a:ext cx="889000" cy="10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109220</xdr:rowOff>
    </xdr:from>
    <xdr:to>
      <xdr:col>28</xdr:col>
      <xdr:colOff>314325</xdr:colOff>
      <xdr:row>53</xdr:row>
      <xdr:rowOff>161417</xdr:rowOff>
    </xdr:to>
    <xdr:cxnSp macro="">
      <xdr:nvCxnSpPr>
        <xdr:cNvPr id="769" name="直線コネクタ 768"/>
        <xdr:cNvCxnSpPr/>
      </xdr:nvCxnSpPr>
      <xdr:spPr>
        <a:xfrm>
          <a:off x="18656300" y="9196070"/>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41351</xdr:rowOff>
    </xdr:from>
    <xdr:to>
      <xdr:col>32</xdr:col>
      <xdr:colOff>238125</xdr:colOff>
      <xdr:row>56</xdr:row>
      <xdr:rowOff>142951</xdr:rowOff>
    </xdr:to>
    <xdr:sp macro="" textlink="">
      <xdr:nvSpPr>
        <xdr:cNvPr id="779" name="円/楕円 778"/>
        <xdr:cNvSpPr/>
      </xdr:nvSpPr>
      <xdr:spPr>
        <a:xfrm>
          <a:off x="221107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64228</xdr:rowOff>
    </xdr:from>
    <xdr:ext cx="534377" cy="259045"/>
    <xdr:sp macro="" textlink="">
      <xdr:nvSpPr>
        <xdr:cNvPr id="780" name="貸付金該当値テキスト"/>
        <xdr:cNvSpPr txBox="1"/>
      </xdr:nvSpPr>
      <xdr:spPr>
        <a:xfrm>
          <a:off x="22212300" y="949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12,248</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157976</xdr:rowOff>
    </xdr:from>
    <xdr:to>
      <xdr:col>31</xdr:col>
      <xdr:colOff>85725</xdr:colOff>
      <xdr:row>55</xdr:row>
      <xdr:rowOff>88126</xdr:rowOff>
    </xdr:to>
    <xdr:sp macro="" textlink="">
      <xdr:nvSpPr>
        <xdr:cNvPr id="781" name="円/楕円 780"/>
        <xdr:cNvSpPr/>
      </xdr:nvSpPr>
      <xdr:spPr>
        <a:xfrm>
          <a:off x="21272500" y="9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104653</xdr:rowOff>
    </xdr:from>
    <xdr:ext cx="534377" cy="259045"/>
    <xdr:sp macro="" textlink="">
      <xdr:nvSpPr>
        <xdr:cNvPr id="782" name="テキスト ボックス 781"/>
        <xdr:cNvSpPr txBox="1"/>
      </xdr:nvSpPr>
      <xdr:spPr>
        <a:xfrm>
          <a:off x="21056111" y="9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18,187</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47714</xdr:rowOff>
    </xdr:from>
    <xdr:to>
      <xdr:col>29</xdr:col>
      <xdr:colOff>568325</xdr:colOff>
      <xdr:row>54</xdr:row>
      <xdr:rowOff>149314</xdr:rowOff>
    </xdr:to>
    <xdr:sp macro="" textlink="">
      <xdr:nvSpPr>
        <xdr:cNvPr id="783" name="円/楕円 782"/>
        <xdr:cNvSpPr/>
      </xdr:nvSpPr>
      <xdr:spPr>
        <a:xfrm>
          <a:off x="20383500" y="93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165841</xdr:rowOff>
    </xdr:from>
    <xdr:ext cx="534377" cy="259045"/>
    <xdr:sp macro="" textlink="">
      <xdr:nvSpPr>
        <xdr:cNvPr id="784" name="テキスト ボックス 783"/>
        <xdr:cNvSpPr txBox="1"/>
      </xdr:nvSpPr>
      <xdr:spPr>
        <a:xfrm>
          <a:off x="20167111" y="90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110617</xdr:rowOff>
    </xdr:from>
    <xdr:to>
      <xdr:col>28</xdr:col>
      <xdr:colOff>365125</xdr:colOff>
      <xdr:row>54</xdr:row>
      <xdr:rowOff>40767</xdr:rowOff>
    </xdr:to>
    <xdr:sp macro="" textlink="">
      <xdr:nvSpPr>
        <xdr:cNvPr id="785" name="円/楕円 784"/>
        <xdr:cNvSpPr/>
      </xdr:nvSpPr>
      <xdr:spPr>
        <a:xfrm>
          <a:off x="19494500" y="91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57294</xdr:rowOff>
    </xdr:from>
    <xdr:ext cx="534377" cy="259045"/>
    <xdr:sp macro="" textlink="">
      <xdr:nvSpPr>
        <xdr:cNvPr id="786" name="テキスト ボックス 785"/>
        <xdr:cNvSpPr txBox="1"/>
      </xdr:nvSpPr>
      <xdr:spPr>
        <a:xfrm>
          <a:off x="19278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23,930</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58420</xdr:rowOff>
    </xdr:from>
    <xdr:to>
      <xdr:col>27</xdr:col>
      <xdr:colOff>161925</xdr:colOff>
      <xdr:row>53</xdr:row>
      <xdr:rowOff>160020</xdr:rowOff>
    </xdr:to>
    <xdr:sp macro="" textlink="">
      <xdr:nvSpPr>
        <xdr:cNvPr id="787" name="円/楕円 786"/>
        <xdr:cNvSpPr/>
      </xdr:nvSpPr>
      <xdr:spPr>
        <a:xfrm>
          <a:off x="18605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5097</xdr:rowOff>
    </xdr:from>
    <xdr:ext cx="534377" cy="259045"/>
    <xdr:sp macro="" textlink="">
      <xdr:nvSpPr>
        <xdr:cNvPr id="788" name="テキスト ボックス 787"/>
        <xdr:cNvSpPr txBox="1"/>
      </xdr:nvSpPr>
      <xdr:spPr>
        <a:xfrm>
          <a:off x="18389111" y="892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101067</xdr:rowOff>
    </xdr:from>
    <xdr:to>
      <xdr:col>32</xdr:col>
      <xdr:colOff>187325</xdr:colOff>
      <xdr:row>76</xdr:row>
      <xdr:rowOff>53194</xdr:rowOff>
    </xdr:to>
    <xdr:cxnSp macro="">
      <xdr:nvCxnSpPr>
        <xdr:cNvPr id="818" name="直線コネクタ 817"/>
        <xdr:cNvCxnSpPr/>
      </xdr:nvCxnSpPr>
      <xdr:spPr>
        <a:xfrm flipV="1">
          <a:off x="21323300" y="12959817"/>
          <a:ext cx="838200" cy="12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53194</xdr:rowOff>
    </xdr:from>
    <xdr:to>
      <xdr:col>31</xdr:col>
      <xdr:colOff>34925</xdr:colOff>
      <xdr:row>76</xdr:row>
      <xdr:rowOff>100704</xdr:rowOff>
    </xdr:to>
    <xdr:cxnSp macro="">
      <xdr:nvCxnSpPr>
        <xdr:cNvPr id="821" name="直線コネクタ 820"/>
        <xdr:cNvCxnSpPr/>
      </xdr:nvCxnSpPr>
      <xdr:spPr>
        <a:xfrm flipV="1">
          <a:off x="20434300" y="13083394"/>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100704</xdr:rowOff>
    </xdr:from>
    <xdr:to>
      <xdr:col>29</xdr:col>
      <xdr:colOff>517525</xdr:colOff>
      <xdr:row>76</xdr:row>
      <xdr:rowOff>144729</xdr:rowOff>
    </xdr:to>
    <xdr:cxnSp macro="">
      <xdr:nvCxnSpPr>
        <xdr:cNvPr id="824" name="直線コネクタ 823"/>
        <xdr:cNvCxnSpPr/>
      </xdr:nvCxnSpPr>
      <xdr:spPr>
        <a:xfrm flipV="1">
          <a:off x="19545300" y="13130904"/>
          <a:ext cx="889000" cy="4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144729</xdr:rowOff>
    </xdr:from>
    <xdr:to>
      <xdr:col>28</xdr:col>
      <xdr:colOff>314325</xdr:colOff>
      <xdr:row>77</xdr:row>
      <xdr:rowOff>27096</xdr:rowOff>
    </xdr:to>
    <xdr:cxnSp macro="">
      <xdr:nvCxnSpPr>
        <xdr:cNvPr id="827" name="直線コネクタ 826"/>
        <xdr:cNvCxnSpPr/>
      </xdr:nvCxnSpPr>
      <xdr:spPr>
        <a:xfrm flipV="1">
          <a:off x="18656300" y="13174929"/>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31" name="テキスト ボックス 830"/>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50267</xdr:rowOff>
    </xdr:from>
    <xdr:to>
      <xdr:col>32</xdr:col>
      <xdr:colOff>238125</xdr:colOff>
      <xdr:row>75</xdr:row>
      <xdr:rowOff>151867</xdr:rowOff>
    </xdr:to>
    <xdr:sp macro="" textlink="">
      <xdr:nvSpPr>
        <xdr:cNvPr id="837" name="円/楕円 836"/>
        <xdr:cNvSpPr/>
      </xdr:nvSpPr>
      <xdr:spPr>
        <a:xfrm>
          <a:off x="22110700" y="129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73144</xdr:rowOff>
    </xdr:from>
    <xdr:ext cx="534377" cy="259045"/>
    <xdr:sp macro="" textlink="">
      <xdr:nvSpPr>
        <xdr:cNvPr id="838" name="繰出金該当値テキスト"/>
        <xdr:cNvSpPr txBox="1"/>
      </xdr:nvSpPr>
      <xdr:spPr>
        <a:xfrm>
          <a:off x="22212300" y="127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53,028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2394</xdr:rowOff>
    </xdr:from>
    <xdr:to>
      <xdr:col>31</xdr:col>
      <xdr:colOff>85725</xdr:colOff>
      <xdr:row>76</xdr:row>
      <xdr:rowOff>103994</xdr:rowOff>
    </xdr:to>
    <xdr:sp macro="" textlink="">
      <xdr:nvSpPr>
        <xdr:cNvPr id="839" name="円/楕円 838"/>
        <xdr:cNvSpPr/>
      </xdr:nvSpPr>
      <xdr:spPr>
        <a:xfrm>
          <a:off x="21272500" y="1303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120521</xdr:rowOff>
    </xdr:from>
    <xdr:ext cx="534377" cy="259045"/>
    <xdr:sp macro="" textlink="">
      <xdr:nvSpPr>
        <xdr:cNvPr id="840" name="テキスト ボックス 839"/>
        <xdr:cNvSpPr txBox="1"/>
      </xdr:nvSpPr>
      <xdr:spPr>
        <a:xfrm>
          <a:off x="21056111" y="1280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49904</xdr:rowOff>
    </xdr:from>
    <xdr:to>
      <xdr:col>29</xdr:col>
      <xdr:colOff>568325</xdr:colOff>
      <xdr:row>76</xdr:row>
      <xdr:rowOff>151504</xdr:rowOff>
    </xdr:to>
    <xdr:sp macro="" textlink="">
      <xdr:nvSpPr>
        <xdr:cNvPr id="841" name="円/楕円 840"/>
        <xdr:cNvSpPr/>
      </xdr:nvSpPr>
      <xdr:spPr>
        <a:xfrm>
          <a:off x="20383500" y="130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168032</xdr:rowOff>
    </xdr:from>
    <xdr:ext cx="534377" cy="259045"/>
    <xdr:sp macro="" textlink="">
      <xdr:nvSpPr>
        <xdr:cNvPr id="842" name="テキスト ボックス 841"/>
        <xdr:cNvSpPr txBox="1"/>
      </xdr:nvSpPr>
      <xdr:spPr>
        <a:xfrm>
          <a:off x="20167111" y="1285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44,047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93929</xdr:rowOff>
    </xdr:from>
    <xdr:to>
      <xdr:col>28</xdr:col>
      <xdr:colOff>365125</xdr:colOff>
      <xdr:row>77</xdr:row>
      <xdr:rowOff>24079</xdr:rowOff>
    </xdr:to>
    <xdr:sp macro="" textlink="">
      <xdr:nvSpPr>
        <xdr:cNvPr id="843" name="円/楕円 842"/>
        <xdr:cNvSpPr/>
      </xdr:nvSpPr>
      <xdr:spPr>
        <a:xfrm>
          <a:off x="19494500" y="131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40606</xdr:rowOff>
    </xdr:from>
    <xdr:ext cx="534377" cy="259045"/>
    <xdr:sp macro="" textlink="">
      <xdr:nvSpPr>
        <xdr:cNvPr id="844" name="テキスト ボックス 843"/>
        <xdr:cNvSpPr txBox="1"/>
      </xdr:nvSpPr>
      <xdr:spPr>
        <a:xfrm>
          <a:off x="19278111" y="128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147746</xdr:rowOff>
    </xdr:from>
    <xdr:to>
      <xdr:col>27</xdr:col>
      <xdr:colOff>161925</xdr:colOff>
      <xdr:row>77</xdr:row>
      <xdr:rowOff>77896</xdr:rowOff>
    </xdr:to>
    <xdr:sp macro="" textlink="">
      <xdr:nvSpPr>
        <xdr:cNvPr id="845" name="円/楕円 844"/>
        <xdr:cNvSpPr/>
      </xdr:nvSpPr>
      <xdr:spPr>
        <a:xfrm>
          <a:off x="18605500" y="1317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69023</xdr:rowOff>
    </xdr:from>
    <xdr:ext cx="534377" cy="259045"/>
    <xdr:sp macro="" textlink="">
      <xdr:nvSpPr>
        <xdr:cNvPr id="846" name="テキスト ボックス 845"/>
        <xdr:cNvSpPr txBox="1"/>
      </xdr:nvSpPr>
      <xdr:spPr>
        <a:xfrm>
          <a:off x="18389111" y="132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補助費等は住民一人あたり</a:t>
          </a:r>
          <a:r>
            <a:rPr kumimoji="1" lang="en-US" altLang="ja-JP" sz="1100" baseline="0">
              <a:solidFill>
                <a:schemeClr val="dk1"/>
              </a:solidFill>
              <a:effectLst/>
              <a:latin typeface="+mn-lt"/>
              <a:ea typeface="+mn-ea"/>
              <a:cs typeface="+mn-cs"/>
            </a:rPr>
            <a:t>63,013</a:t>
          </a:r>
          <a:r>
            <a:rPr kumimoji="1" lang="ja-JP" altLang="ja-JP" sz="1100" baseline="0">
              <a:solidFill>
                <a:schemeClr val="dk1"/>
              </a:solidFill>
              <a:effectLst/>
              <a:latin typeface="+mn-lt"/>
              <a:ea typeface="+mn-ea"/>
              <a:cs typeface="+mn-cs"/>
            </a:rPr>
            <a:t>円となっており、類似団体と比較して高い状況となっている。これは、本市がごみ処理事業や火葬事業を一部事務組合で実施していること及び土地開発公社への支援が原因と考えられる。</a:t>
          </a:r>
          <a:endParaRPr lang="ja-JP" altLang="ja-JP" sz="1400">
            <a:effectLst/>
          </a:endParaRPr>
        </a:p>
        <a:p>
          <a:r>
            <a:rPr kumimoji="1" lang="ja-JP" altLang="ja-JP" sz="1100" baseline="0">
              <a:solidFill>
                <a:schemeClr val="dk1"/>
              </a:solidFill>
              <a:effectLst/>
              <a:latin typeface="+mn-lt"/>
              <a:ea typeface="+mn-ea"/>
              <a:cs typeface="+mn-cs"/>
            </a:rPr>
            <a:t>　合併の影響で人件費、普通建設事業費は 近年、類似団体と比較して高い状況となっていたが、</a:t>
          </a:r>
          <a:r>
            <a:rPr kumimoji="1" lang="ja-JP" altLang="ja-JP" sz="1100">
              <a:solidFill>
                <a:schemeClr val="dk1"/>
              </a:solidFill>
              <a:effectLst/>
              <a:latin typeface="+mn-lt"/>
              <a:ea typeface="+mn-ea"/>
              <a:cs typeface="+mn-cs"/>
            </a:rPr>
            <a:t>職員適正化計画の運用や大型ハード事業がほぼ完了したことにより平成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年度では類似団体を下回る結果となった。</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和歌山県紀の川市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65,318
65,023
228.21
32,444,252
31,622,354
742,380
18,798,639
35,457,946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37.7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119583</xdr:rowOff>
    </xdr:from>
    <xdr:to>
      <xdr:col>6</xdr:col>
      <xdr:colOff>511175</xdr:colOff>
      <xdr:row>36</xdr:row>
      <xdr:rowOff>166218</xdr:rowOff>
    </xdr:to>
    <xdr:cxnSp macro="">
      <xdr:nvCxnSpPr>
        <xdr:cNvPr id="59" name="直線コネクタ 58"/>
        <xdr:cNvCxnSpPr/>
      </xdr:nvCxnSpPr>
      <xdr:spPr>
        <a:xfrm flipV="1">
          <a:off x="3797300" y="6291783"/>
          <a:ext cx="8382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58742</xdr:rowOff>
    </xdr:from>
    <xdr:ext cx="469744" cy="259045"/>
    <xdr:sp macro="" textlink="">
      <xdr:nvSpPr>
        <xdr:cNvPr id="60" name="議会費平均値テキスト"/>
        <xdr:cNvSpPr txBox="1"/>
      </xdr:nvSpPr>
      <xdr:spPr>
        <a:xfrm>
          <a:off x="4686300" y="6059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123698</xdr:rowOff>
    </xdr:from>
    <xdr:to>
      <xdr:col>5</xdr:col>
      <xdr:colOff>358775</xdr:colOff>
      <xdr:row>36</xdr:row>
      <xdr:rowOff>166218</xdr:rowOff>
    </xdr:to>
    <xdr:cxnSp macro="">
      <xdr:nvCxnSpPr>
        <xdr:cNvPr id="62" name="直線コネクタ 61"/>
        <xdr:cNvCxnSpPr/>
      </xdr:nvCxnSpPr>
      <xdr:spPr>
        <a:xfrm>
          <a:off x="2908300" y="629589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65634</xdr:rowOff>
    </xdr:from>
    <xdr:to>
      <xdr:col>4</xdr:col>
      <xdr:colOff>155575</xdr:colOff>
      <xdr:row>36</xdr:row>
      <xdr:rowOff>123698</xdr:rowOff>
    </xdr:to>
    <xdr:cxnSp macro="">
      <xdr:nvCxnSpPr>
        <xdr:cNvPr id="65" name="直線コネクタ 64"/>
        <xdr:cNvCxnSpPr/>
      </xdr:nvCxnSpPr>
      <xdr:spPr>
        <a:xfrm>
          <a:off x="2019300" y="6237834"/>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45517</xdr:rowOff>
    </xdr:from>
    <xdr:to>
      <xdr:col>2</xdr:col>
      <xdr:colOff>638175</xdr:colOff>
      <xdr:row>36</xdr:row>
      <xdr:rowOff>65634</xdr:rowOff>
    </xdr:to>
    <xdr:cxnSp macro="">
      <xdr:nvCxnSpPr>
        <xdr:cNvPr id="68" name="直線コネクタ 67"/>
        <xdr:cNvCxnSpPr/>
      </xdr:nvCxnSpPr>
      <xdr:spPr>
        <a:xfrm>
          <a:off x="1130300" y="6046267"/>
          <a:ext cx="8890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68783</xdr:rowOff>
    </xdr:from>
    <xdr:to>
      <xdr:col>6</xdr:col>
      <xdr:colOff>561975</xdr:colOff>
      <xdr:row>36</xdr:row>
      <xdr:rowOff>170383</xdr:rowOff>
    </xdr:to>
    <xdr:sp macro="" textlink="">
      <xdr:nvSpPr>
        <xdr:cNvPr id="78" name="円/楕円 77"/>
        <xdr:cNvSpPr/>
      </xdr:nvSpPr>
      <xdr:spPr>
        <a:xfrm>
          <a:off x="45847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47210</xdr:rowOff>
    </xdr:from>
    <xdr:ext cx="469744" cy="259045"/>
    <xdr:sp macro="" textlink="">
      <xdr:nvSpPr>
        <xdr:cNvPr id="79" name="議会費該当値テキスト"/>
        <xdr:cNvSpPr txBox="1"/>
      </xdr:nvSpPr>
      <xdr:spPr>
        <a:xfrm>
          <a:off x="4686300"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115418</xdr:rowOff>
    </xdr:from>
    <xdr:to>
      <xdr:col>5</xdr:col>
      <xdr:colOff>409575</xdr:colOff>
      <xdr:row>37</xdr:row>
      <xdr:rowOff>45568</xdr:rowOff>
    </xdr:to>
    <xdr:sp macro="" textlink="">
      <xdr:nvSpPr>
        <xdr:cNvPr id="80" name="円/楕円 79"/>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62095</xdr:rowOff>
    </xdr:from>
    <xdr:ext cx="469744" cy="259045"/>
    <xdr:sp macro="" textlink="">
      <xdr:nvSpPr>
        <xdr:cNvPr id="81" name="テキスト ボックス 80"/>
        <xdr:cNvSpPr txBox="1"/>
      </xdr:nvSpPr>
      <xdr:spPr>
        <a:xfrm>
          <a:off x="3562427" y="606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72898</xdr:rowOff>
    </xdr:from>
    <xdr:to>
      <xdr:col>4</xdr:col>
      <xdr:colOff>206375</xdr:colOff>
      <xdr:row>37</xdr:row>
      <xdr:rowOff>3048</xdr:rowOff>
    </xdr:to>
    <xdr:sp macro="" textlink="">
      <xdr:nvSpPr>
        <xdr:cNvPr id="82" name="円/楕円 81"/>
        <xdr:cNvSpPr/>
      </xdr:nvSpPr>
      <xdr:spPr>
        <a:xfrm>
          <a:off x="2857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19575</xdr:rowOff>
    </xdr:from>
    <xdr:ext cx="469744" cy="259045"/>
    <xdr:sp macro="" textlink="">
      <xdr:nvSpPr>
        <xdr:cNvPr id="83" name="テキスト ボックス 82"/>
        <xdr:cNvSpPr txBox="1"/>
      </xdr:nvSpPr>
      <xdr:spPr>
        <a:xfrm>
          <a:off x="2673427" y="60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14834</xdr:rowOff>
    </xdr:from>
    <xdr:to>
      <xdr:col>3</xdr:col>
      <xdr:colOff>3175</xdr:colOff>
      <xdr:row>36</xdr:row>
      <xdr:rowOff>116434</xdr:rowOff>
    </xdr:to>
    <xdr:sp macro="" textlink="">
      <xdr:nvSpPr>
        <xdr:cNvPr id="84" name="円/楕円 83"/>
        <xdr:cNvSpPr/>
      </xdr:nvSpPr>
      <xdr:spPr>
        <a:xfrm>
          <a:off x="19685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132961</xdr:rowOff>
    </xdr:from>
    <xdr:ext cx="469744" cy="259045"/>
    <xdr:sp macro="" textlink="">
      <xdr:nvSpPr>
        <xdr:cNvPr id="85" name="テキスト ボックス 84"/>
        <xdr:cNvSpPr txBox="1"/>
      </xdr:nvSpPr>
      <xdr:spPr>
        <a:xfrm>
          <a:off x="1784427" y="596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166167</xdr:rowOff>
    </xdr:from>
    <xdr:to>
      <xdr:col>1</xdr:col>
      <xdr:colOff>485775</xdr:colOff>
      <xdr:row>35</xdr:row>
      <xdr:rowOff>96317</xdr:rowOff>
    </xdr:to>
    <xdr:sp macro="" textlink="">
      <xdr:nvSpPr>
        <xdr:cNvPr id="86" name="円/楕円 85"/>
        <xdr:cNvSpPr/>
      </xdr:nvSpPr>
      <xdr:spPr>
        <a:xfrm>
          <a:off x="1079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112844</xdr:rowOff>
    </xdr:from>
    <xdr:ext cx="469744" cy="259045"/>
    <xdr:sp macro="" textlink="">
      <xdr:nvSpPr>
        <xdr:cNvPr id="87" name="テキスト ボックス 86"/>
        <xdr:cNvSpPr txBox="1"/>
      </xdr:nvSpPr>
      <xdr:spPr>
        <a:xfrm>
          <a:off x="895427"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75179</xdr:rowOff>
    </xdr:from>
    <xdr:to>
      <xdr:col>6</xdr:col>
      <xdr:colOff>511175</xdr:colOff>
      <xdr:row>58</xdr:row>
      <xdr:rowOff>83465</xdr:rowOff>
    </xdr:to>
    <xdr:cxnSp macro="">
      <xdr:nvCxnSpPr>
        <xdr:cNvPr id="118" name="直線コネクタ 117"/>
        <xdr:cNvCxnSpPr/>
      </xdr:nvCxnSpPr>
      <xdr:spPr>
        <a:xfrm flipV="1">
          <a:off x="3797300" y="10019279"/>
          <a:ext cx="838200" cy="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68746</xdr:rowOff>
    </xdr:from>
    <xdr:to>
      <xdr:col>5</xdr:col>
      <xdr:colOff>358775</xdr:colOff>
      <xdr:row>58</xdr:row>
      <xdr:rowOff>83465</xdr:rowOff>
    </xdr:to>
    <xdr:cxnSp macro="">
      <xdr:nvCxnSpPr>
        <xdr:cNvPr id="121" name="直線コネクタ 120"/>
        <xdr:cNvCxnSpPr/>
      </xdr:nvCxnSpPr>
      <xdr:spPr>
        <a:xfrm>
          <a:off x="2908300" y="10012846"/>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83021</xdr:rowOff>
    </xdr:from>
    <xdr:to>
      <xdr:col>4</xdr:col>
      <xdr:colOff>155575</xdr:colOff>
      <xdr:row>58</xdr:row>
      <xdr:rowOff>68746</xdr:rowOff>
    </xdr:to>
    <xdr:cxnSp macro="">
      <xdr:nvCxnSpPr>
        <xdr:cNvPr id="124" name="直線コネクタ 123"/>
        <xdr:cNvCxnSpPr/>
      </xdr:nvCxnSpPr>
      <xdr:spPr>
        <a:xfrm>
          <a:off x="2019300" y="9855671"/>
          <a:ext cx="889000" cy="1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83021</xdr:rowOff>
    </xdr:from>
    <xdr:to>
      <xdr:col>2</xdr:col>
      <xdr:colOff>638175</xdr:colOff>
      <xdr:row>58</xdr:row>
      <xdr:rowOff>12445</xdr:rowOff>
    </xdr:to>
    <xdr:cxnSp macro="">
      <xdr:nvCxnSpPr>
        <xdr:cNvPr id="127" name="直線コネクタ 126"/>
        <xdr:cNvCxnSpPr/>
      </xdr:nvCxnSpPr>
      <xdr:spPr>
        <a:xfrm flipV="1">
          <a:off x="1130300" y="9855671"/>
          <a:ext cx="889000" cy="10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24379</xdr:rowOff>
    </xdr:from>
    <xdr:to>
      <xdr:col>6</xdr:col>
      <xdr:colOff>561975</xdr:colOff>
      <xdr:row>58</xdr:row>
      <xdr:rowOff>125979</xdr:rowOff>
    </xdr:to>
    <xdr:sp macro="" textlink="">
      <xdr:nvSpPr>
        <xdr:cNvPr id="137" name="円/楕円 136"/>
        <xdr:cNvSpPr/>
      </xdr:nvSpPr>
      <xdr:spPr>
        <a:xfrm>
          <a:off x="4584700" y="996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131720</xdr:rowOff>
    </xdr:from>
    <xdr:ext cx="534377" cy="259045"/>
    <xdr:sp macro="" textlink="">
      <xdr:nvSpPr>
        <xdr:cNvPr id="138" name="総務費該当値テキスト"/>
        <xdr:cNvSpPr txBox="1"/>
      </xdr:nvSpPr>
      <xdr:spPr>
        <a:xfrm>
          <a:off x="4686300" y="99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32665</xdr:rowOff>
    </xdr:from>
    <xdr:to>
      <xdr:col>5</xdr:col>
      <xdr:colOff>409575</xdr:colOff>
      <xdr:row>58</xdr:row>
      <xdr:rowOff>134265</xdr:rowOff>
    </xdr:to>
    <xdr:sp macro="" textlink="">
      <xdr:nvSpPr>
        <xdr:cNvPr id="139" name="円/楕円 138"/>
        <xdr:cNvSpPr/>
      </xdr:nvSpPr>
      <xdr:spPr>
        <a:xfrm>
          <a:off x="3746500" y="99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125392</xdr:rowOff>
    </xdr:from>
    <xdr:ext cx="534377" cy="259045"/>
    <xdr:sp macro="" textlink="">
      <xdr:nvSpPr>
        <xdr:cNvPr id="140" name="テキスト ボックス 139"/>
        <xdr:cNvSpPr txBox="1"/>
      </xdr:nvSpPr>
      <xdr:spPr>
        <a:xfrm>
          <a:off x="3530111" y="100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17946</xdr:rowOff>
    </xdr:from>
    <xdr:to>
      <xdr:col>4</xdr:col>
      <xdr:colOff>206375</xdr:colOff>
      <xdr:row>58</xdr:row>
      <xdr:rowOff>119546</xdr:rowOff>
    </xdr:to>
    <xdr:sp macro="" textlink="">
      <xdr:nvSpPr>
        <xdr:cNvPr id="141" name="円/楕円 140"/>
        <xdr:cNvSpPr/>
      </xdr:nvSpPr>
      <xdr:spPr>
        <a:xfrm>
          <a:off x="2857500" y="9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110673</xdr:rowOff>
    </xdr:from>
    <xdr:ext cx="534377" cy="259045"/>
    <xdr:sp macro="" textlink="">
      <xdr:nvSpPr>
        <xdr:cNvPr id="142" name="テキスト ボックス 141"/>
        <xdr:cNvSpPr txBox="1"/>
      </xdr:nvSpPr>
      <xdr:spPr>
        <a:xfrm>
          <a:off x="2641111" y="1005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32221</xdr:rowOff>
    </xdr:from>
    <xdr:to>
      <xdr:col>3</xdr:col>
      <xdr:colOff>3175</xdr:colOff>
      <xdr:row>57</xdr:row>
      <xdr:rowOff>133821</xdr:rowOff>
    </xdr:to>
    <xdr:sp macro="" textlink="">
      <xdr:nvSpPr>
        <xdr:cNvPr id="143" name="円/楕円 142"/>
        <xdr:cNvSpPr/>
      </xdr:nvSpPr>
      <xdr:spPr>
        <a:xfrm>
          <a:off x="1968500" y="980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150348</xdr:rowOff>
    </xdr:from>
    <xdr:ext cx="599010" cy="259045"/>
    <xdr:sp macro="" textlink="">
      <xdr:nvSpPr>
        <xdr:cNvPr id="144" name="テキスト ボックス 143"/>
        <xdr:cNvSpPr txBox="1"/>
      </xdr:nvSpPr>
      <xdr:spPr>
        <a:xfrm>
          <a:off x="1719794" y="958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133095</xdr:rowOff>
    </xdr:from>
    <xdr:to>
      <xdr:col>1</xdr:col>
      <xdr:colOff>485775</xdr:colOff>
      <xdr:row>58</xdr:row>
      <xdr:rowOff>63245</xdr:rowOff>
    </xdr:to>
    <xdr:sp macro="" textlink="">
      <xdr:nvSpPr>
        <xdr:cNvPr id="145" name="円/楕円 144"/>
        <xdr:cNvSpPr/>
      </xdr:nvSpPr>
      <xdr:spPr>
        <a:xfrm>
          <a:off x="1079500" y="9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79772</xdr:rowOff>
    </xdr:from>
    <xdr:ext cx="534377" cy="259045"/>
    <xdr:sp macro="" textlink="">
      <xdr:nvSpPr>
        <xdr:cNvPr id="146" name="テキスト ボックス 145"/>
        <xdr:cNvSpPr txBox="1"/>
      </xdr:nvSpPr>
      <xdr:spPr>
        <a:xfrm>
          <a:off x="863111" y="968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112928</xdr:rowOff>
    </xdr:from>
    <xdr:to>
      <xdr:col>6</xdr:col>
      <xdr:colOff>511175</xdr:colOff>
      <xdr:row>78</xdr:row>
      <xdr:rowOff>122783</xdr:rowOff>
    </xdr:to>
    <xdr:cxnSp macro="">
      <xdr:nvCxnSpPr>
        <xdr:cNvPr id="177" name="直線コネクタ 176"/>
        <xdr:cNvCxnSpPr/>
      </xdr:nvCxnSpPr>
      <xdr:spPr>
        <a:xfrm flipV="1">
          <a:off x="3797300" y="13486028"/>
          <a:ext cx="838200" cy="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122783</xdr:rowOff>
    </xdr:from>
    <xdr:to>
      <xdr:col>5</xdr:col>
      <xdr:colOff>358775</xdr:colOff>
      <xdr:row>78</xdr:row>
      <xdr:rowOff>130133</xdr:rowOff>
    </xdr:to>
    <xdr:cxnSp macro="">
      <xdr:nvCxnSpPr>
        <xdr:cNvPr id="180" name="直線コネクタ 179"/>
        <xdr:cNvCxnSpPr/>
      </xdr:nvCxnSpPr>
      <xdr:spPr>
        <a:xfrm flipV="1">
          <a:off x="2908300" y="13495883"/>
          <a:ext cx="889000" cy="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2" name="テキスト ボックス 181"/>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130133</xdr:rowOff>
    </xdr:from>
    <xdr:to>
      <xdr:col>4</xdr:col>
      <xdr:colOff>155575</xdr:colOff>
      <xdr:row>78</xdr:row>
      <xdr:rowOff>136192</xdr:rowOff>
    </xdr:to>
    <xdr:cxnSp macro="">
      <xdr:nvCxnSpPr>
        <xdr:cNvPr id="183" name="直線コネクタ 182"/>
        <xdr:cNvCxnSpPr/>
      </xdr:nvCxnSpPr>
      <xdr:spPr>
        <a:xfrm flipV="1">
          <a:off x="2019300" y="13503233"/>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5" name="テキスト ボックス 184"/>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136192</xdr:rowOff>
    </xdr:from>
    <xdr:to>
      <xdr:col>2</xdr:col>
      <xdr:colOff>638175</xdr:colOff>
      <xdr:row>78</xdr:row>
      <xdr:rowOff>137857</xdr:rowOff>
    </xdr:to>
    <xdr:cxnSp macro="">
      <xdr:nvCxnSpPr>
        <xdr:cNvPr id="186" name="直線コネクタ 185"/>
        <xdr:cNvCxnSpPr/>
      </xdr:nvCxnSpPr>
      <xdr:spPr>
        <a:xfrm flipV="1">
          <a:off x="1130300" y="13509292"/>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88" name="テキスト ボックス 187"/>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0" name="テキスト ボックス 189"/>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62128</xdr:rowOff>
    </xdr:from>
    <xdr:to>
      <xdr:col>6</xdr:col>
      <xdr:colOff>561975</xdr:colOff>
      <xdr:row>78</xdr:row>
      <xdr:rowOff>163728</xdr:rowOff>
    </xdr:to>
    <xdr:sp macro="" textlink="">
      <xdr:nvSpPr>
        <xdr:cNvPr id="196" name="円/楕円 195"/>
        <xdr:cNvSpPr/>
      </xdr:nvSpPr>
      <xdr:spPr>
        <a:xfrm>
          <a:off x="4584700" y="134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15019</xdr:rowOff>
    </xdr:from>
    <xdr:ext cx="599010" cy="259045"/>
    <xdr:sp macro="" textlink="">
      <xdr:nvSpPr>
        <xdr:cNvPr id="197" name="民生費該当値テキスト"/>
        <xdr:cNvSpPr txBox="1"/>
      </xdr:nvSpPr>
      <xdr:spPr>
        <a:xfrm>
          <a:off x="4686300" y="133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144,593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71983</xdr:rowOff>
    </xdr:from>
    <xdr:to>
      <xdr:col>5</xdr:col>
      <xdr:colOff>409575</xdr:colOff>
      <xdr:row>79</xdr:row>
      <xdr:rowOff>2133</xdr:rowOff>
    </xdr:to>
    <xdr:sp macro="" textlink="">
      <xdr:nvSpPr>
        <xdr:cNvPr id="198" name="円/楕円 197"/>
        <xdr:cNvSpPr/>
      </xdr:nvSpPr>
      <xdr:spPr>
        <a:xfrm>
          <a:off x="3746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164710</xdr:rowOff>
    </xdr:from>
    <xdr:ext cx="599010" cy="259045"/>
    <xdr:sp macro="" textlink="">
      <xdr:nvSpPr>
        <xdr:cNvPr id="199" name="テキスト ボックス 198"/>
        <xdr:cNvSpPr txBox="1"/>
      </xdr:nvSpPr>
      <xdr:spPr>
        <a:xfrm>
          <a:off x="3497794" y="1353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79333</xdr:rowOff>
    </xdr:from>
    <xdr:to>
      <xdr:col>4</xdr:col>
      <xdr:colOff>206375</xdr:colOff>
      <xdr:row>79</xdr:row>
      <xdr:rowOff>9483</xdr:rowOff>
    </xdr:to>
    <xdr:sp macro="" textlink="">
      <xdr:nvSpPr>
        <xdr:cNvPr id="200" name="円/楕円 199"/>
        <xdr:cNvSpPr/>
      </xdr:nvSpPr>
      <xdr:spPr>
        <a:xfrm>
          <a:off x="2857500" y="1345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610</xdr:rowOff>
    </xdr:from>
    <xdr:ext cx="599010" cy="259045"/>
    <xdr:sp macro="" textlink="">
      <xdr:nvSpPr>
        <xdr:cNvPr id="201" name="テキスト ボックス 200"/>
        <xdr:cNvSpPr txBox="1"/>
      </xdr:nvSpPr>
      <xdr:spPr>
        <a:xfrm>
          <a:off x="2608794" y="1354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85392</xdr:rowOff>
    </xdr:from>
    <xdr:to>
      <xdr:col>3</xdr:col>
      <xdr:colOff>3175</xdr:colOff>
      <xdr:row>79</xdr:row>
      <xdr:rowOff>15542</xdr:rowOff>
    </xdr:to>
    <xdr:sp macro="" textlink="">
      <xdr:nvSpPr>
        <xdr:cNvPr id="202" name="円/楕円 201"/>
        <xdr:cNvSpPr/>
      </xdr:nvSpPr>
      <xdr:spPr>
        <a:xfrm>
          <a:off x="1968500" y="134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6669</xdr:rowOff>
    </xdr:from>
    <xdr:ext cx="599010" cy="259045"/>
    <xdr:sp macro="" textlink="">
      <xdr:nvSpPr>
        <xdr:cNvPr id="203" name="テキスト ボックス 202"/>
        <xdr:cNvSpPr txBox="1"/>
      </xdr:nvSpPr>
      <xdr:spPr>
        <a:xfrm>
          <a:off x="1719794" y="135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87057</xdr:rowOff>
    </xdr:from>
    <xdr:to>
      <xdr:col>1</xdr:col>
      <xdr:colOff>485775</xdr:colOff>
      <xdr:row>79</xdr:row>
      <xdr:rowOff>17207</xdr:rowOff>
    </xdr:to>
    <xdr:sp macro="" textlink="">
      <xdr:nvSpPr>
        <xdr:cNvPr id="204" name="円/楕円 203"/>
        <xdr:cNvSpPr/>
      </xdr:nvSpPr>
      <xdr:spPr>
        <a:xfrm>
          <a:off x="1079500" y="1346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8334</xdr:rowOff>
    </xdr:from>
    <xdr:ext cx="599010" cy="259045"/>
    <xdr:sp macro="" textlink="">
      <xdr:nvSpPr>
        <xdr:cNvPr id="205" name="テキスト ボックス 204"/>
        <xdr:cNvSpPr txBox="1"/>
      </xdr:nvSpPr>
      <xdr:spPr>
        <a:xfrm>
          <a:off x="830794" y="1355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123078</xdr:rowOff>
    </xdr:from>
    <xdr:to>
      <xdr:col>6</xdr:col>
      <xdr:colOff>511175</xdr:colOff>
      <xdr:row>96</xdr:row>
      <xdr:rowOff>63413</xdr:rowOff>
    </xdr:to>
    <xdr:cxnSp macro="">
      <xdr:nvCxnSpPr>
        <xdr:cNvPr id="236" name="直線コネクタ 235"/>
        <xdr:cNvCxnSpPr/>
      </xdr:nvCxnSpPr>
      <xdr:spPr>
        <a:xfrm>
          <a:off x="3797300" y="16410828"/>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123078</xdr:rowOff>
    </xdr:from>
    <xdr:to>
      <xdr:col>5</xdr:col>
      <xdr:colOff>358775</xdr:colOff>
      <xdr:row>96</xdr:row>
      <xdr:rowOff>60027</xdr:rowOff>
    </xdr:to>
    <xdr:cxnSp macro="">
      <xdr:nvCxnSpPr>
        <xdr:cNvPr id="239" name="直線コネクタ 238"/>
        <xdr:cNvCxnSpPr/>
      </xdr:nvCxnSpPr>
      <xdr:spPr>
        <a:xfrm flipV="1">
          <a:off x="2908300" y="16410828"/>
          <a:ext cx="889000" cy="10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60027</xdr:rowOff>
    </xdr:from>
    <xdr:to>
      <xdr:col>4</xdr:col>
      <xdr:colOff>155575</xdr:colOff>
      <xdr:row>97</xdr:row>
      <xdr:rowOff>8658</xdr:rowOff>
    </xdr:to>
    <xdr:cxnSp macro="">
      <xdr:nvCxnSpPr>
        <xdr:cNvPr id="242" name="直線コネクタ 241"/>
        <xdr:cNvCxnSpPr/>
      </xdr:nvCxnSpPr>
      <xdr:spPr>
        <a:xfrm flipV="1">
          <a:off x="2019300" y="16519227"/>
          <a:ext cx="889000" cy="1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8658</xdr:rowOff>
    </xdr:from>
    <xdr:to>
      <xdr:col>2</xdr:col>
      <xdr:colOff>638175</xdr:colOff>
      <xdr:row>97</xdr:row>
      <xdr:rowOff>15788</xdr:rowOff>
    </xdr:to>
    <xdr:cxnSp macro="">
      <xdr:nvCxnSpPr>
        <xdr:cNvPr id="245" name="直線コネクタ 244"/>
        <xdr:cNvCxnSpPr/>
      </xdr:nvCxnSpPr>
      <xdr:spPr>
        <a:xfrm flipV="1">
          <a:off x="1130300" y="16639308"/>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12613</xdr:rowOff>
    </xdr:from>
    <xdr:to>
      <xdr:col>6</xdr:col>
      <xdr:colOff>561975</xdr:colOff>
      <xdr:row>96</xdr:row>
      <xdr:rowOff>114213</xdr:rowOff>
    </xdr:to>
    <xdr:sp macro="" textlink="">
      <xdr:nvSpPr>
        <xdr:cNvPr id="255" name="円/楕円 254"/>
        <xdr:cNvSpPr/>
      </xdr:nvSpPr>
      <xdr:spPr>
        <a:xfrm>
          <a:off x="4584700" y="164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35490</xdr:rowOff>
    </xdr:from>
    <xdr:ext cx="534377" cy="259045"/>
    <xdr:sp macro="" textlink="">
      <xdr:nvSpPr>
        <xdr:cNvPr id="256" name="衛生費該当値テキスト"/>
        <xdr:cNvSpPr txBox="1"/>
      </xdr:nvSpPr>
      <xdr:spPr>
        <a:xfrm>
          <a:off x="4686300" y="1632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72278</xdr:rowOff>
    </xdr:from>
    <xdr:to>
      <xdr:col>5</xdr:col>
      <xdr:colOff>409575</xdr:colOff>
      <xdr:row>96</xdr:row>
      <xdr:rowOff>2428</xdr:rowOff>
    </xdr:to>
    <xdr:sp macro="" textlink="">
      <xdr:nvSpPr>
        <xdr:cNvPr id="257" name="円/楕円 256"/>
        <xdr:cNvSpPr/>
      </xdr:nvSpPr>
      <xdr:spPr>
        <a:xfrm>
          <a:off x="3746500" y="163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18955</xdr:rowOff>
    </xdr:from>
    <xdr:ext cx="534377" cy="259045"/>
    <xdr:sp macro="" textlink="">
      <xdr:nvSpPr>
        <xdr:cNvPr id="258" name="テキスト ボックス 257"/>
        <xdr:cNvSpPr txBox="1"/>
      </xdr:nvSpPr>
      <xdr:spPr>
        <a:xfrm>
          <a:off x="3530111" y="1613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9227</xdr:rowOff>
    </xdr:from>
    <xdr:to>
      <xdr:col>4</xdr:col>
      <xdr:colOff>206375</xdr:colOff>
      <xdr:row>96</xdr:row>
      <xdr:rowOff>110827</xdr:rowOff>
    </xdr:to>
    <xdr:sp macro="" textlink="">
      <xdr:nvSpPr>
        <xdr:cNvPr id="259" name="円/楕円 258"/>
        <xdr:cNvSpPr/>
      </xdr:nvSpPr>
      <xdr:spPr>
        <a:xfrm>
          <a:off x="2857500" y="16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127354</xdr:rowOff>
    </xdr:from>
    <xdr:ext cx="534377" cy="259045"/>
    <xdr:sp macro="" textlink="">
      <xdr:nvSpPr>
        <xdr:cNvPr id="260" name="テキスト ボックス 259"/>
        <xdr:cNvSpPr txBox="1"/>
      </xdr:nvSpPr>
      <xdr:spPr>
        <a:xfrm>
          <a:off x="2641111" y="162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129308</xdr:rowOff>
    </xdr:from>
    <xdr:to>
      <xdr:col>3</xdr:col>
      <xdr:colOff>3175</xdr:colOff>
      <xdr:row>97</xdr:row>
      <xdr:rowOff>59458</xdr:rowOff>
    </xdr:to>
    <xdr:sp macro="" textlink="">
      <xdr:nvSpPr>
        <xdr:cNvPr id="261" name="円/楕円 260"/>
        <xdr:cNvSpPr/>
      </xdr:nvSpPr>
      <xdr:spPr>
        <a:xfrm>
          <a:off x="1968500" y="165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75985</xdr:rowOff>
    </xdr:from>
    <xdr:ext cx="534377" cy="259045"/>
    <xdr:sp macro="" textlink="">
      <xdr:nvSpPr>
        <xdr:cNvPr id="262" name="テキスト ボックス 261"/>
        <xdr:cNvSpPr txBox="1"/>
      </xdr:nvSpPr>
      <xdr:spPr>
        <a:xfrm>
          <a:off x="1752111" y="1636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136438</xdr:rowOff>
    </xdr:from>
    <xdr:to>
      <xdr:col>1</xdr:col>
      <xdr:colOff>485775</xdr:colOff>
      <xdr:row>97</xdr:row>
      <xdr:rowOff>66588</xdr:rowOff>
    </xdr:to>
    <xdr:sp macro="" textlink="">
      <xdr:nvSpPr>
        <xdr:cNvPr id="263" name="円/楕円 262"/>
        <xdr:cNvSpPr/>
      </xdr:nvSpPr>
      <xdr:spPr>
        <a:xfrm>
          <a:off x="1079500" y="165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83115</xdr:rowOff>
    </xdr:from>
    <xdr:ext cx="534377" cy="259045"/>
    <xdr:sp macro="" textlink="">
      <xdr:nvSpPr>
        <xdr:cNvPr id="264" name="テキスト ボックス 263"/>
        <xdr:cNvSpPr txBox="1"/>
      </xdr:nvSpPr>
      <xdr:spPr>
        <a:xfrm>
          <a:off x="863111" y="1637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39243</xdr:rowOff>
    </xdr:from>
    <xdr:to>
      <xdr:col>15</xdr:col>
      <xdr:colOff>180975</xdr:colOff>
      <xdr:row>39</xdr:row>
      <xdr:rowOff>44196</xdr:rowOff>
    </xdr:to>
    <xdr:cxnSp macro="">
      <xdr:nvCxnSpPr>
        <xdr:cNvPr id="293" name="直線コネクタ 292"/>
        <xdr:cNvCxnSpPr/>
      </xdr:nvCxnSpPr>
      <xdr:spPr>
        <a:xfrm>
          <a:off x="9639300" y="672579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12446</xdr:rowOff>
    </xdr:from>
    <xdr:to>
      <xdr:col>14</xdr:col>
      <xdr:colOff>28575</xdr:colOff>
      <xdr:row>39</xdr:row>
      <xdr:rowOff>39243</xdr:rowOff>
    </xdr:to>
    <xdr:cxnSp macro="">
      <xdr:nvCxnSpPr>
        <xdr:cNvPr id="296" name="直線コネクタ 295"/>
        <xdr:cNvCxnSpPr/>
      </xdr:nvCxnSpPr>
      <xdr:spPr>
        <a:xfrm>
          <a:off x="8750300" y="6698996"/>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298" name="テキスト ボックス 297"/>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5969</xdr:rowOff>
    </xdr:from>
    <xdr:to>
      <xdr:col>12</xdr:col>
      <xdr:colOff>511175</xdr:colOff>
      <xdr:row>39</xdr:row>
      <xdr:rowOff>12446</xdr:rowOff>
    </xdr:to>
    <xdr:cxnSp macro="">
      <xdr:nvCxnSpPr>
        <xdr:cNvPr id="299" name="直線コネクタ 298"/>
        <xdr:cNvCxnSpPr/>
      </xdr:nvCxnSpPr>
      <xdr:spPr>
        <a:xfrm>
          <a:off x="7861300" y="669251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12319</xdr:rowOff>
    </xdr:from>
    <xdr:to>
      <xdr:col>11</xdr:col>
      <xdr:colOff>307975</xdr:colOff>
      <xdr:row>39</xdr:row>
      <xdr:rowOff>5969</xdr:rowOff>
    </xdr:to>
    <xdr:cxnSp macro="">
      <xdr:nvCxnSpPr>
        <xdr:cNvPr id="302" name="直線コネクタ 301"/>
        <xdr:cNvCxnSpPr/>
      </xdr:nvCxnSpPr>
      <xdr:spPr>
        <a:xfrm>
          <a:off x="6972300" y="6527419"/>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4" name="テキスト ボックス 303"/>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6" name="テキスト ボックス 305"/>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164846</xdr:rowOff>
    </xdr:from>
    <xdr:to>
      <xdr:col>15</xdr:col>
      <xdr:colOff>231775</xdr:colOff>
      <xdr:row>39</xdr:row>
      <xdr:rowOff>94996</xdr:rowOff>
    </xdr:to>
    <xdr:sp macro="" textlink="">
      <xdr:nvSpPr>
        <xdr:cNvPr id="312" name="円/楕円 311"/>
        <xdr:cNvSpPr/>
      </xdr:nvSpPr>
      <xdr:spPr>
        <a:xfrm>
          <a:off x="10426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79773</xdr:rowOff>
    </xdr:from>
    <xdr:ext cx="249299" cy="259045"/>
    <xdr:sp macro="" textlink="">
      <xdr:nvSpPr>
        <xdr:cNvPr id="313" name="労働費該当値テキスト"/>
        <xdr:cNvSpPr txBox="1"/>
      </xdr:nvSpPr>
      <xdr:spPr>
        <a:xfrm>
          <a:off x="10528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159893</xdr:rowOff>
    </xdr:from>
    <xdr:to>
      <xdr:col>14</xdr:col>
      <xdr:colOff>79375</xdr:colOff>
      <xdr:row>39</xdr:row>
      <xdr:rowOff>90043</xdr:rowOff>
    </xdr:to>
    <xdr:sp macro="" textlink="">
      <xdr:nvSpPr>
        <xdr:cNvPr id="314" name="円/楕円 313"/>
        <xdr:cNvSpPr/>
      </xdr:nvSpPr>
      <xdr:spPr>
        <a:xfrm>
          <a:off x="95885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81170</xdr:rowOff>
    </xdr:from>
    <xdr:ext cx="313932" cy="259045"/>
    <xdr:sp macro="" textlink="">
      <xdr:nvSpPr>
        <xdr:cNvPr id="315" name="テキスト ボックス 314"/>
        <xdr:cNvSpPr txBox="1"/>
      </xdr:nvSpPr>
      <xdr:spPr>
        <a:xfrm>
          <a:off x="9482333" y="67677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133096</xdr:rowOff>
    </xdr:from>
    <xdr:to>
      <xdr:col>12</xdr:col>
      <xdr:colOff>561975</xdr:colOff>
      <xdr:row>39</xdr:row>
      <xdr:rowOff>63246</xdr:rowOff>
    </xdr:to>
    <xdr:sp macro="" textlink="">
      <xdr:nvSpPr>
        <xdr:cNvPr id="316" name="円/楕円 315"/>
        <xdr:cNvSpPr/>
      </xdr:nvSpPr>
      <xdr:spPr>
        <a:xfrm>
          <a:off x="8699500" y="66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54373</xdr:rowOff>
    </xdr:from>
    <xdr:ext cx="378565" cy="259045"/>
    <xdr:sp macro="" textlink="">
      <xdr:nvSpPr>
        <xdr:cNvPr id="317" name="テキスト ボックス 316"/>
        <xdr:cNvSpPr txBox="1"/>
      </xdr:nvSpPr>
      <xdr:spPr>
        <a:xfrm>
          <a:off x="8561017" y="6740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126619</xdr:rowOff>
    </xdr:from>
    <xdr:to>
      <xdr:col>11</xdr:col>
      <xdr:colOff>358775</xdr:colOff>
      <xdr:row>39</xdr:row>
      <xdr:rowOff>56769</xdr:rowOff>
    </xdr:to>
    <xdr:sp macro="" textlink="">
      <xdr:nvSpPr>
        <xdr:cNvPr id="318" name="円/楕円 317"/>
        <xdr:cNvSpPr/>
      </xdr:nvSpPr>
      <xdr:spPr>
        <a:xfrm>
          <a:off x="7810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47896</xdr:rowOff>
    </xdr:from>
    <xdr:ext cx="378565" cy="259045"/>
    <xdr:sp macro="" textlink="">
      <xdr:nvSpPr>
        <xdr:cNvPr id="319" name="テキスト ボックス 318"/>
        <xdr:cNvSpPr txBox="1"/>
      </xdr:nvSpPr>
      <xdr:spPr>
        <a:xfrm>
          <a:off x="7672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132969</xdr:rowOff>
    </xdr:from>
    <xdr:to>
      <xdr:col>10</xdr:col>
      <xdr:colOff>155575</xdr:colOff>
      <xdr:row>38</xdr:row>
      <xdr:rowOff>63119</xdr:rowOff>
    </xdr:to>
    <xdr:sp macro="" textlink="">
      <xdr:nvSpPr>
        <xdr:cNvPr id="320" name="円/楕円 319"/>
        <xdr:cNvSpPr/>
      </xdr:nvSpPr>
      <xdr:spPr>
        <a:xfrm>
          <a:off x="69215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54246</xdr:rowOff>
    </xdr:from>
    <xdr:ext cx="469744" cy="259045"/>
    <xdr:sp macro="" textlink="">
      <xdr:nvSpPr>
        <xdr:cNvPr id="321" name="テキスト ボックス 320"/>
        <xdr:cNvSpPr txBox="1"/>
      </xdr:nvSpPr>
      <xdr:spPr>
        <a:xfrm>
          <a:off x="6737427" y="656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64057</xdr:rowOff>
    </xdr:from>
    <xdr:to>
      <xdr:col>15</xdr:col>
      <xdr:colOff>180975</xdr:colOff>
      <xdr:row>59</xdr:row>
      <xdr:rowOff>66930</xdr:rowOff>
    </xdr:to>
    <xdr:cxnSp macro="">
      <xdr:nvCxnSpPr>
        <xdr:cNvPr id="352" name="直線コネクタ 351"/>
        <xdr:cNvCxnSpPr/>
      </xdr:nvCxnSpPr>
      <xdr:spPr>
        <a:xfrm flipV="1">
          <a:off x="9639300" y="10179607"/>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3"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66930</xdr:rowOff>
    </xdr:from>
    <xdr:to>
      <xdr:col>14</xdr:col>
      <xdr:colOff>28575</xdr:colOff>
      <xdr:row>59</xdr:row>
      <xdr:rowOff>67883</xdr:rowOff>
    </xdr:to>
    <xdr:cxnSp macro="">
      <xdr:nvCxnSpPr>
        <xdr:cNvPr id="355" name="直線コネクタ 354"/>
        <xdr:cNvCxnSpPr/>
      </xdr:nvCxnSpPr>
      <xdr:spPr>
        <a:xfrm flipV="1">
          <a:off x="8750300" y="10182480"/>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7" name="テキスト ボックス 356"/>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57580</xdr:rowOff>
    </xdr:from>
    <xdr:to>
      <xdr:col>12</xdr:col>
      <xdr:colOff>511175</xdr:colOff>
      <xdr:row>59</xdr:row>
      <xdr:rowOff>67883</xdr:rowOff>
    </xdr:to>
    <xdr:cxnSp macro="">
      <xdr:nvCxnSpPr>
        <xdr:cNvPr id="358" name="直線コネクタ 357"/>
        <xdr:cNvCxnSpPr/>
      </xdr:nvCxnSpPr>
      <xdr:spPr>
        <a:xfrm>
          <a:off x="7861300" y="10173130"/>
          <a:ext cx="889000" cy="1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0" name="テキスト ボックス 359"/>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54223</xdr:rowOff>
    </xdr:from>
    <xdr:to>
      <xdr:col>11</xdr:col>
      <xdr:colOff>307975</xdr:colOff>
      <xdr:row>59</xdr:row>
      <xdr:rowOff>57580</xdr:rowOff>
    </xdr:to>
    <xdr:cxnSp macro="">
      <xdr:nvCxnSpPr>
        <xdr:cNvPr id="361" name="直線コネクタ 360"/>
        <xdr:cNvCxnSpPr/>
      </xdr:nvCxnSpPr>
      <xdr:spPr>
        <a:xfrm>
          <a:off x="6972300" y="10169773"/>
          <a:ext cx="889000" cy="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13257</xdr:rowOff>
    </xdr:from>
    <xdr:to>
      <xdr:col>15</xdr:col>
      <xdr:colOff>231775</xdr:colOff>
      <xdr:row>59</xdr:row>
      <xdr:rowOff>114857</xdr:rowOff>
    </xdr:to>
    <xdr:sp macro="" textlink="">
      <xdr:nvSpPr>
        <xdr:cNvPr id="371" name="円/楕円 370"/>
        <xdr:cNvSpPr/>
      </xdr:nvSpPr>
      <xdr:spPr>
        <a:xfrm>
          <a:off x="10426700" y="101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105226</xdr:rowOff>
    </xdr:from>
    <xdr:ext cx="534377" cy="259045"/>
    <xdr:sp macro="" textlink="">
      <xdr:nvSpPr>
        <xdr:cNvPr id="372" name="農林水産業費該当値テキスト"/>
        <xdr:cNvSpPr txBox="1"/>
      </xdr:nvSpPr>
      <xdr:spPr>
        <a:xfrm>
          <a:off x="10528300" y="100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10,663</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16130</xdr:rowOff>
    </xdr:from>
    <xdr:to>
      <xdr:col>14</xdr:col>
      <xdr:colOff>79375</xdr:colOff>
      <xdr:row>59</xdr:row>
      <xdr:rowOff>117730</xdr:rowOff>
    </xdr:to>
    <xdr:sp macro="" textlink="">
      <xdr:nvSpPr>
        <xdr:cNvPr id="373" name="円/楕円 372"/>
        <xdr:cNvSpPr/>
      </xdr:nvSpPr>
      <xdr:spPr>
        <a:xfrm>
          <a:off x="9588500" y="101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108857</xdr:rowOff>
    </xdr:from>
    <xdr:ext cx="469744" cy="259045"/>
    <xdr:sp macro="" textlink="">
      <xdr:nvSpPr>
        <xdr:cNvPr id="374" name="テキスト ボックス 373"/>
        <xdr:cNvSpPr txBox="1"/>
      </xdr:nvSpPr>
      <xdr:spPr>
        <a:xfrm>
          <a:off x="9404427" y="1022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17083</xdr:rowOff>
    </xdr:from>
    <xdr:to>
      <xdr:col>12</xdr:col>
      <xdr:colOff>561975</xdr:colOff>
      <xdr:row>59</xdr:row>
      <xdr:rowOff>118683</xdr:rowOff>
    </xdr:to>
    <xdr:sp macro="" textlink="">
      <xdr:nvSpPr>
        <xdr:cNvPr id="375" name="円/楕円 374"/>
        <xdr:cNvSpPr/>
      </xdr:nvSpPr>
      <xdr:spPr>
        <a:xfrm>
          <a:off x="8699500" y="1013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109810</xdr:rowOff>
    </xdr:from>
    <xdr:ext cx="469744" cy="259045"/>
    <xdr:sp macro="" textlink="">
      <xdr:nvSpPr>
        <xdr:cNvPr id="376" name="テキスト ボックス 375"/>
        <xdr:cNvSpPr txBox="1"/>
      </xdr:nvSpPr>
      <xdr:spPr>
        <a:xfrm>
          <a:off x="8515427" y="1022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6780</xdr:rowOff>
    </xdr:from>
    <xdr:to>
      <xdr:col>11</xdr:col>
      <xdr:colOff>358775</xdr:colOff>
      <xdr:row>59</xdr:row>
      <xdr:rowOff>108380</xdr:rowOff>
    </xdr:to>
    <xdr:sp macro="" textlink="">
      <xdr:nvSpPr>
        <xdr:cNvPr id="377" name="円/楕円 376"/>
        <xdr:cNvSpPr/>
      </xdr:nvSpPr>
      <xdr:spPr>
        <a:xfrm>
          <a:off x="7810500" y="101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124907</xdr:rowOff>
    </xdr:from>
    <xdr:ext cx="534377" cy="259045"/>
    <xdr:sp macro="" textlink="">
      <xdr:nvSpPr>
        <xdr:cNvPr id="378" name="テキスト ボックス 377"/>
        <xdr:cNvSpPr txBox="1"/>
      </xdr:nvSpPr>
      <xdr:spPr>
        <a:xfrm>
          <a:off x="7594111" y="989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3423</xdr:rowOff>
    </xdr:from>
    <xdr:to>
      <xdr:col>10</xdr:col>
      <xdr:colOff>155575</xdr:colOff>
      <xdr:row>59</xdr:row>
      <xdr:rowOff>105023</xdr:rowOff>
    </xdr:to>
    <xdr:sp macro="" textlink="">
      <xdr:nvSpPr>
        <xdr:cNvPr id="379" name="円/楕円 378"/>
        <xdr:cNvSpPr/>
      </xdr:nvSpPr>
      <xdr:spPr>
        <a:xfrm>
          <a:off x="6921500" y="101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121550</xdr:rowOff>
    </xdr:from>
    <xdr:ext cx="534377" cy="259045"/>
    <xdr:sp macro="" textlink="">
      <xdr:nvSpPr>
        <xdr:cNvPr id="380" name="テキスト ボックス 379"/>
        <xdr:cNvSpPr txBox="1"/>
      </xdr:nvSpPr>
      <xdr:spPr>
        <a:xfrm>
          <a:off x="6705111" y="98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87612</xdr:rowOff>
    </xdr:from>
    <xdr:to>
      <xdr:col>15</xdr:col>
      <xdr:colOff>180975</xdr:colOff>
      <xdr:row>78</xdr:row>
      <xdr:rowOff>165565</xdr:rowOff>
    </xdr:to>
    <xdr:cxnSp macro="">
      <xdr:nvCxnSpPr>
        <xdr:cNvPr id="411" name="直線コネクタ 410"/>
        <xdr:cNvCxnSpPr/>
      </xdr:nvCxnSpPr>
      <xdr:spPr>
        <a:xfrm flipV="1">
          <a:off x="9639300" y="13460712"/>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2"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165565</xdr:rowOff>
    </xdr:from>
    <xdr:to>
      <xdr:col>14</xdr:col>
      <xdr:colOff>28575</xdr:colOff>
      <xdr:row>79</xdr:row>
      <xdr:rowOff>3389</xdr:rowOff>
    </xdr:to>
    <xdr:cxnSp macro="">
      <xdr:nvCxnSpPr>
        <xdr:cNvPr id="414" name="直線コネクタ 413"/>
        <xdr:cNvCxnSpPr/>
      </xdr:nvCxnSpPr>
      <xdr:spPr>
        <a:xfrm flipV="1">
          <a:off x="8750300" y="13538665"/>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6" name="テキスト ボックス 415"/>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3389</xdr:rowOff>
    </xdr:from>
    <xdr:to>
      <xdr:col>12</xdr:col>
      <xdr:colOff>511175</xdr:colOff>
      <xdr:row>79</xdr:row>
      <xdr:rowOff>12500</xdr:rowOff>
    </xdr:to>
    <xdr:cxnSp macro="">
      <xdr:nvCxnSpPr>
        <xdr:cNvPr id="417" name="直線コネクタ 416"/>
        <xdr:cNvCxnSpPr/>
      </xdr:nvCxnSpPr>
      <xdr:spPr>
        <a:xfrm flipV="1">
          <a:off x="7861300" y="13547939"/>
          <a:ext cx="8890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19" name="テキスト ボックス 418"/>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12500</xdr:rowOff>
    </xdr:from>
    <xdr:to>
      <xdr:col>11</xdr:col>
      <xdr:colOff>307975</xdr:colOff>
      <xdr:row>79</xdr:row>
      <xdr:rowOff>17921</xdr:rowOff>
    </xdr:to>
    <xdr:cxnSp macro="">
      <xdr:nvCxnSpPr>
        <xdr:cNvPr id="420" name="直線コネクタ 419"/>
        <xdr:cNvCxnSpPr/>
      </xdr:nvCxnSpPr>
      <xdr:spPr>
        <a:xfrm flipV="1">
          <a:off x="6972300" y="13557050"/>
          <a:ext cx="889000" cy="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2" name="テキスト ボックス 421"/>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4" name="テキスト ボックス 423"/>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36812</xdr:rowOff>
    </xdr:from>
    <xdr:to>
      <xdr:col>15</xdr:col>
      <xdr:colOff>231775</xdr:colOff>
      <xdr:row>78</xdr:row>
      <xdr:rowOff>138412</xdr:rowOff>
    </xdr:to>
    <xdr:sp macro="" textlink="">
      <xdr:nvSpPr>
        <xdr:cNvPr id="430" name="円/楕円 429"/>
        <xdr:cNvSpPr/>
      </xdr:nvSpPr>
      <xdr:spPr>
        <a:xfrm>
          <a:off x="10426700" y="134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123189</xdr:rowOff>
    </xdr:from>
    <xdr:ext cx="469744" cy="259045"/>
    <xdr:sp macro="" textlink="">
      <xdr:nvSpPr>
        <xdr:cNvPr id="431" name="商工費該当値テキスト"/>
        <xdr:cNvSpPr txBox="1"/>
      </xdr:nvSpPr>
      <xdr:spPr>
        <a:xfrm>
          <a:off x="10528300" y="1332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114765</xdr:rowOff>
    </xdr:from>
    <xdr:to>
      <xdr:col>14</xdr:col>
      <xdr:colOff>79375</xdr:colOff>
      <xdr:row>79</xdr:row>
      <xdr:rowOff>44915</xdr:rowOff>
    </xdr:to>
    <xdr:sp macro="" textlink="">
      <xdr:nvSpPr>
        <xdr:cNvPr id="432" name="円/楕円 431"/>
        <xdr:cNvSpPr/>
      </xdr:nvSpPr>
      <xdr:spPr>
        <a:xfrm>
          <a:off x="9588500" y="13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36042</xdr:rowOff>
    </xdr:from>
    <xdr:ext cx="469744" cy="259045"/>
    <xdr:sp macro="" textlink="">
      <xdr:nvSpPr>
        <xdr:cNvPr id="433" name="テキスト ボックス 432"/>
        <xdr:cNvSpPr txBox="1"/>
      </xdr:nvSpPr>
      <xdr:spPr>
        <a:xfrm>
          <a:off x="9404427" y="1358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124039</xdr:rowOff>
    </xdr:from>
    <xdr:to>
      <xdr:col>12</xdr:col>
      <xdr:colOff>561975</xdr:colOff>
      <xdr:row>79</xdr:row>
      <xdr:rowOff>54189</xdr:rowOff>
    </xdr:to>
    <xdr:sp macro="" textlink="">
      <xdr:nvSpPr>
        <xdr:cNvPr id="434" name="円/楕円 433"/>
        <xdr:cNvSpPr/>
      </xdr:nvSpPr>
      <xdr:spPr>
        <a:xfrm>
          <a:off x="8699500" y="134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45316</xdr:rowOff>
    </xdr:from>
    <xdr:ext cx="469744" cy="259045"/>
    <xdr:sp macro="" textlink="">
      <xdr:nvSpPr>
        <xdr:cNvPr id="435" name="テキスト ボックス 434"/>
        <xdr:cNvSpPr txBox="1"/>
      </xdr:nvSpPr>
      <xdr:spPr>
        <a:xfrm>
          <a:off x="8515427" y="135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133150</xdr:rowOff>
    </xdr:from>
    <xdr:to>
      <xdr:col>11</xdr:col>
      <xdr:colOff>358775</xdr:colOff>
      <xdr:row>79</xdr:row>
      <xdr:rowOff>63300</xdr:rowOff>
    </xdr:to>
    <xdr:sp macro="" textlink="">
      <xdr:nvSpPr>
        <xdr:cNvPr id="436" name="円/楕円 435"/>
        <xdr:cNvSpPr/>
      </xdr:nvSpPr>
      <xdr:spPr>
        <a:xfrm>
          <a:off x="7810500" y="135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54427</xdr:rowOff>
    </xdr:from>
    <xdr:ext cx="469744" cy="259045"/>
    <xdr:sp macro="" textlink="">
      <xdr:nvSpPr>
        <xdr:cNvPr id="437" name="テキスト ボックス 436"/>
        <xdr:cNvSpPr txBox="1"/>
      </xdr:nvSpPr>
      <xdr:spPr>
        <a:xfrm>
          <a:off x="7626427" y="135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138571</xdr:rowOff>
    </xdr:from>
    <xdr:to>
      <xdr:col>10</xdr:col>
      <xdr:colOff>155575</xdr:colOff>
      <xdr:row>79</xdr:row>
      <xdr:rowOff>68721</xdr:rowOff>
    </xdr:to>
    <xdr:sp macro="" textlink="">
      <xdr:nvSpPr>
        <xdr:cNvPr id="438" name="円/楕円 437"/>
        <xdr:cNvSpPr/>
      </xdr:nvSpPr>
      <xdr:spPr>
        <a:xfrm>
          <a:off x="6921500" y="135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59848</xdr:rowOff>
    </xdr:from>
    <xdr:ext cx="469744" cy="259045"/>
    <xdr:sp macro="" textlink="">
      <xdr:nvSpPr>
        <xdr:cNvPr id="439" name="テキスト ボックス 438"/>
        <xdr:cNvSpPr txBox="1"/>
      </xdr:nvSpPr>
      <xdr:spPr>
        <a:xfrm>
          <a:off x="6737427" y="1360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41039</xdr:rowOff>
    </xdr:from>
    <xdr:to>
      <xdr:col>15</xdr:col>
      <xdr:colOff>180975</xdr:colOff>
      <xdr:row>98</xdr:row>
      <xdr:rowOff>77681</xdr:rowOff>
    </xdr:to>
    <xdr:cxnSp macro="">
      <xdr:nvCxnSpPr>
        <xdr:cNvPr id="468" name="直線コネクタ 467"/>
        <xdr:cNvCxnSpPr/>
      </xdr:nvCxnSpPr>
      <xdr:spPr>
        <a:xfrm>
          <a:off x="9639300" y="16843139"/>
          <a:ext cx="83820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41039</xdr:rowOff>
    </xdr:from>
    <xdr:to>
      <xdr:col>14</xdr:col>
      <xdr:colOff>28575</xdr:colOff>
      <xdr:row>98</xdr:row>
      <xdr:rowOff>102053</xdr:rowOff>
    </xdr:to>
    <xdr:cxnSp macro="">
      <xdr:nvCxnSpPr>
        <xdr:cNvPr id="471" name="直線コネクタ 470"/>
        <xdr:cNvCxnSpPr/>
      </xdr:nvCxnSpPr>
      <xdr:spPr>
        <a:xfrm flipV="1">
          <a:off x="8750300" y="16843139"/>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100385</xdr:rowOff>
    </xdr:from>
    <xdr:to>
      <xdr:col>12</xdr:col>
      <xdr:colOff>511175</xdr:colOff>
      <xdr:row>98</xdr:row>
      <xdr:rowOff>102053</xdr:rowOff>
    </xdr:to>
    <xdr:cxnSp macro="">
      <xdr:nvCxnSpPr>
        <xdr:cNvPr id="474" name="直線コネクタ 473"/>
        <xdr:cNvCxnSpPr/>
      </xdr:nvCxnSpPr>
      <xdr:spPr>
        <a:xfrm>
          <a:off x="7861300" y="16902485"/>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93168</xdr:rowOff>
    </xdr:from>
    <xdr:to>
      <xdr:col>11</xdr:col>
      <xdr:colOff>307975</xdr:colOff>
      <xdr:row>98</xdr:row>
      <xdr:rowOff>100385</xdr:rowOff>
    </xdr:to>
    <xdr:cxnSp macro="">
      <xdr:nvCxnSpPr>
        <xdr:cNvPr id="477" name="直線コネクタ 476"/>
        <xdr:cNvCxnSpPr/>
      </xdr:nvCxnSpPr>
      <xdr:spPr>
        <a:xfrm>
          <a:off x="6972300" y="16895268"/>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26881</xdr:rowOff>
    </xdr:from>
    <xdr:to>
      <xdr:col>15</xdr:col>
      <xdr:colOff>231775</xdr:colOff>
      <xdr:row>98</xdr:row>
      <xdr:rowOff>128481</xdr:rowOff>
    </xdr:to>
    <xdr:sp macro="" textlink="">
      <xdr:nvSpPr>
        <xdr:cNvPr id="487" name="円/楕円 486"/>
        <xdr:cNvSpPr/>
      </xdr:nvSpPr>
      <xdr:spPr>
        <a:xfrm>
          <a:off x="10426700" y="168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157708</xdr:rowOff>
    </xdr:from>
    <xdr:ext cx="534377" cy="259045"/>
    <xdr:sp macro="" textlink="">
      <xdr:nvSpPr>
        <xdr:cNvPr id="488" name="土木費該当値テキスト"/>
        <xdr:cNvSpPr txBox="1"/>
      </xdr:nvSpPr>
      <xdr:spPr>
        <a:xfrm>
          <a:off x="10528300" y="1661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72,556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161689</xdr:rowOff>
    </xdr:from>
    <xdr:to>
      <xdr:col>14</xdr:col>
      <xdr:colOff>79375</xdr:colOff>
      <xdr:row>98</xdr:row>
      <xdr:rowOff>91839</xdr:rowOff>
    </xdr:to>
    <xdr:sp macro="" textlink="">
      <xdr:nvSpPr>
        <xdr:cNvPr id="489" name="円/楕円 488"/>
        <xdr:cNvSpPr/>
      </xdr:nvSpPr>
      <xdr:spPr>
        <a:xfrm>
          <a:off x="9588500" y="1679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108366</xdr:rowOff>
    </xdr:from>
    <xdr:ext cx="534377" cy="259045"/>
    <xdr:sp macro="" textlink="">
      <xdr:nvSpPr>
        <xdr:cNvPr id="490" name="テキスト ボックス 489"/>
        <xdr:cNvSpPr txBox="1"/>
      </xdr:nvSpPr>
      <xdr:spPr>
        <a:xfrm>
          <a:off x="9372111" y="165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91,790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51253</xdr:rowOff>
    </xdr:from>
    <xdr:to>
      <xdr:col>12</xdr:col>
      <xdr:colOff>561975</xdr:colOff>
      <xdr:row>98</xdr:row>
      <xdr:rowOff>152853</xdr:rowOff>
    </xdr:to>
    <xdr:sp macro="" textlink="">
      <xdr:nvSpPr>
        <xdr:cNvPr id="491" name="円/楕円 490"/>
        <xdr:cNvSpPr/>
      </xdr:nvSpPr>
      <xdr:spPr>
        <a:xfrm>
          <a:off x="8699500" y="16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169380</xdr:rowOff>
    </xdr:from>
    <xdr:ext cx="534377" cy="259045"/>
    <xdr:sp macro="" textlink="">
      <xdr:nvSpPr>
        <xdr:cNvPr id="492" name="テキスト ボックス 491"/>
        <xdr:cNvSpPr txBox="1"/>
      </xdr:nvSpPr>
      <xdr:spPr>
        <a:xfrm>
          <a:off x="8483111" y="16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49585</xdr:rowOff>
    </xdr:from>
    <xdr:to>
      <xdr:col>11</xdr:col>
      <xdr:colOff>358775</xdr:colOff>
      <xdr:row>98</xdr:row>
      <xdr:rowOff>151185</xdr:rowOff>
    </xdr:to>
    <xdr:sp macro="" textlink="">
      <xdr:nvSpPr>
        <xdr:cNvPr id="493" name="円/楕円 492"/>
        <xdr:cNvSpPr/>
      </xdr:nvSpPr>
      <xdr:spPr>
        <a:xfrm>
          <a:off x="7810500" y="168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167712</xdr:rowOff>
    </xdr:from>
    <xdr:ext cx="534377" cy="259045"/>
    <xdr:sp macro="" textlink="">
      <xdr:nvSpPr>
        <xdr:cNvPr id="494" name="テキスト ボックス 493"/>
        <xdr:cNvSpPr txBox="1"/>
      </xdr:nvSpPr>
      <xdr:spPr>
        <a:xfrm>
          <a:off x="7594111" y="1662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42368</xdr:rowOff>
    </xdr:from>
    <xdr:to>
      <xdr:col>10</xdr:col>
      <xdr:colOff>155575</xdr:colOff>
      <xdr:row>98</xdr:row>
      <xdr:rowOff>143968</xdr:rowOff>
    </xdr:to>
    <xdr:sp macro="" textlink="">
      <xdr:nvSpPr>
        <xdr:cNvPr id="495" name="円/楕円 494"/>
        <xdr:cNvSpPr/>
      </xdr:nvSpPr>
      <xdr:spPr>
        <a:xfrm>
          <a:off x="6921500" y="168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160495</xdr:rowOff>
    </xdr:from>
    <xdr:ext cx="534377" cy="259045"/>
    <xdr:sp macro="" textlink="">
      <xdr:nvSpPr>
        <xdr:cNvPr id="496" name="テキスト ボックス 495"/>
        <xdr:cNvSpPr txBox="1"/>
      </xdr:nvSpPr>
      <xdr:spPr>
        <a:xfrm>
          <a:off x="6705111" y="1661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54680</xdr:rowOff>
    </xdr:from>
    <xdr:to>
      <xdr:col>23</xdr:col>
      <xdr:colOff>517525</xdr:colOff>
      <xdr:row>37</xdr:row>
      <xdr:rowOff>86779</xdr:rowOff>
    </xdr:to>
    <xdr:cxnSp macro="">
      <xdr:nvCxnSpPr>
        <xdr:cNvPr id="525" name="直線コネクタ 524"/>
        <xdr:cNvCxnSpPr/>
      </xdr:nvCxnSpPr>
      <xdr:spPr>
        <a:xfrm flipV="1">
          <a:off x="15481300" y="6398330"/>
          <a:ext cx="838200" cy="3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86779</xdr:rowOff>
    </xdr:from>
    <xdr:to>
      <xdr:col>22</xdr:col>
      <xdr:colOff>365125</xdr:colOff>
      <xdr:row>37</xdr:row>
      <xdr:rowOff>107963</xdr:rowOff>
    </xdr:to>
    <xdr:cxnSp macro="">
      <xdr:nvCxnSpPr>
        <xdr:cNvPr id="528" name="直線コネクタ 527"/>
        <xdr:cNvCxnSpPr/>
      </xdr:nvCxnSpPr>
      <xdr:spPr>
        <a:xfrm flipV="1">
          <a:off x="14592300" y="6430429"/>
          <a:ext cx="889000" cy="2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125912</xdr:rowOff>
    </xdr:from>
    <xdr:ext cx="534377" cy="259045"/>
    <xdr:sp macro="" textlink="">
      <xdr:nvSpPr>
        <xdr:cNvPr id="530" name="テキスト ボックス 529"/>
        <xdr:cNvSpPr txBox="1"/>
      </xdr:nvSpPr>
      <xdr:spPr>
        <a:xfrm>
          <a:off x="15214111" y="612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99695</xdr:rowOff>
    </xdr:from>
    <xdr:to>
      <xdr:col>21</xdr:col>
      <xdr:colOff>161925</xdr:colOff>
      <xdr:row>37</xdr:row>
      <xdr:rowOff>107963</xdr:rowOff>
    </xdr:to>
    <xdr:cxnSp macro="">
      <xdr:nvCxnSpPr>
        <xdr:cNvPr id="531" name="直線コネクタ 530"/>
        <xdr:cNvCxnSpPr/>
      </xdr:nvCxnSpPr>
      <xdr:spPr>
        <a:xfrm>
          <a:off x="13703300" y="6443345"/>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137742</xdr:rowOff>
    </xdr:from>
    <xdr:ext cx="534377" cy="259045"/>
    <xdr:sp macro="" textlink="">
      <xdr:nvSpPr>
        <xdr:cNvPr id="533" name="テキスト ボックス 532"/>
        <xdr:cNvSpPr txBox="1"/>
      </xdr:nvSpPr>
      <xdr:spPr>
        <a:xfrm>
          <a:off x="14325111" y="61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18218</xdr:rowOff>
    </xdr:from>
    <xdr:to>
      <xdr:col>19</xdr:col>
      <xdr:colOff>644525</xdr:colOff>
      <xdr:row>37</xdr:row>
      <xdr:rowOff>99695</xdr:rowOff>
    </xdr:to>
    <xdr:cxnSp macro="">
      <xdr:nvCxnSpPr>
        <xdr:cNvPr id="534" name="直線コネクタ 533"/>
        <xdr:cNvCxnSpPr/>
      </xdr:nvCxnSpPr>
      <xdr:spPr>
        <a:xfrm>
          <a:off x="12814300" y="6361868"/>
          <a:ext cx="889000" cy="8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153020</xdr:rowOff>
    </xdr:from>
    <xdr:ext cx="534377" cy="259045"/>
    <xdr:sp macro="" textlink="">
      <xdr:nvSpPr>
        <xdr:cNvPr id="536" name="テキスト ボックス 535"/>
        <xdr:cNvSpPr txBox="1"/>
      </xdr:nvSpPr>
      <xdr:spPr>
        <a:xfrm>
          <a:off x="13436111" y="615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3880</xdr:rowOff>
    </xdr:from>
    <xdr:to>
      <xdr:col>23</xdr:col>
      <xdr:colOff>568325</xdr:colOff>
      <xdr:row>37</xdr:row>
      <xdr:rowOff>105480</xdr:rowOff>
    </xdr:to>
    <xdr:sp macro="" textlink="">
      <xdr:nvSpPr>
        <xdr:cNvPr id="544" name="円/楕円 543"/>
        <xdr:cNvSpPr/>
      </xdr:nvSpPr>
      <xdr:spPr>
        <a:xfrm>
          <a:off x="16268700" y="63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153757</xdr:rowOff>
    </xdr:from>
    <xdr:ext cx="534377" cy="259045"/>
    <xdr:sp macro="" textlink="">
      <xdr:nvSpPr>
        <xdr:cNvPr id="545" name="消防費該当値テキスト"/>
        <xdr:cNvSpPr txBox="1"/>
      </xdr:nvSpPr>
      <xdr:spPr>
        <a:xfrm>
          <a:off x="16370300" y="6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35979</xdr:rowOff>
    </xdr:from>
    <xdr:to>
      <xdr:col>22</xdr:col>
      <xdr:colOff>415925</xdr:colOff>
      <xdr:row>37</xdr:row>
      <xdr:rowOff>137579</xdr:rowOff>
    </xdr:to>
    <xdr:sp macro="" textlink="">
      <xdr:nvSpPr>
        <xdr:cNvPr id="546" name="円/楕円 545"/>
        <xdr:cNvSpPr/>
      </xdr:nvSpPr>
      <xdr:spPr>
        <a:xfrm>
          <a:off x="15430500" y="63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128706</xdr:rowOff>
    </xdr:from>
    <xdr:ext cx="534377" cy="259045"/>
    <xdr:sp macro="" textlink="">
      <xdr:nvSpPr>
        <xdr:cNvPr id="547" name="テキスト ボックス 546"/>
        <xdr:cNvSpPr txBox="1"/>
      </xdr:nvSpPr>
      <xdr:spPr>
        <a:xfrm>
          <a:off x="15214111" y="64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57163</xdr:rowOff>
    </xdr:from>
    <xdr:to>
      <xdr:col>21</xdr:col>
      <xdr:colOff>212725</xdr:colOff>
      <xdr:row>37</xdr:row>
      <xdr:rowOff>158762</xdr:rowOff>
    </xdr:to>
    <xdr:sp macro="" textlink="">
      <xdr:nvSpPr>
        <xdr:cNvPr id="548" name="円/楕円 547"/>
        <xdr:cNvSpPr/>
      </xdr:nvSpPr>
      <xdr:spPr>
        <a:xfrm>
          <a:off x="14541500" y="6400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149889</xdr:rowOff>
    </xdr:from>
    <xdr:ext cx="534377" cy="259045"/>
    <xdr:sp macro="" textlink="">
      <xdr:nvSpPr>
        <xdr:cNvPr id="549" name="テキスト ボックス 548"/>
        <xdr:cNvSpPr txBox="1"/>
      </xdr:nvSpPr>
      <xdr:spPr>
        <a:xfrm>
          <a:off x="14325111" y="64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48895</xdr:rowOff>
    </xdr:from>
    <xdr:to>
      <xdr:col>20</xdr:col>
      <xdr:colOff>9525</xdr:colOff>
      <xdr:row>37</xdr:row>
      <xdr:rowOff>150495</xdr:rowOff>
    </xdr:to>
    <xdr:sp macro="" textlink="">
      <xdr:nvSpPr>
        <xdr:cNvPr id="550" name="円/楕円 549"/>
        <xdr:cNvSpPr/>
      </xdr:nvSpPr>
      <xdr:spPr>
        <a:xfrm>
          <a:off x="13652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141622</xdr:rowOff>
    </xdr:from>
    <xdr:ext cx="534377" cy="259045"/>
    <xdr:sp macro="" textlink="">
      <xdr:nvSpPr>
        <xdr:cNvPr id="551" name="テキスト ボックス 550"/>
        <xdr:cNvSpPr txBox="1"/>
      </xdr:nvSpPr>
      <xdr:spPr>
        <a:xfrm>
          <a:off x="13436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138868</xdr:rowOff>
    </xdr:from>
    <xdr:to>
      <xdr:col>18</xdr:col>
      <xdr:colOff>492125</xdr:colOff>
      <xdr:row>37</xdr:row>
      <xdr:rowOff>69018</xdr:rowOff>
    </xdr:to>
    <xdr:sp macro="" textlink="">
      <xdr:nvSpPr>
        <xdr:cNvPr id="552" name="円/楕円 551"/>
        <xdr:cNvSpPr/>
      </xdr:nvSpPr>
      <xdr:spPr>
        <a:xfrm>
          <a:off x="12763500" y="63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85545</xdr:rowOff>
    </xdr:from>
    <xdr:ext cx="534377" cy="259045"/>
    <xdr:sp macro="" textlink="">
      <xdr:nvSpPr>
        <xdr:cNvPr id="553" name="テキスト ボックス 552"/>
        <xdr:cNvSpPr txBox="1"/>
      </xdr:nvSpPr>
      <xdr:spPr>
        <a:xfrm>
          <a:off x="12547111" y="60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166922</xdr:rowOff>
    </xdr:from>
    <xdr:to>
      <xdr:col>23</xdr:col>
      <xdr:colOff>517525</xdr:colOff>
      <xdr:row>56</xdr:row>
      <xdr:rowOff>76854</xdr:rowOff>
    </xdr:to>
    <xdr:cxnSp macro="">
      <xdr:nvCxnSpPr>
        <xdr:cNvPr id="583" name="直線コネクタ 582"/>
        <xdr:cNvCxnSpPr/>
      </xdr:nvCxnSpPr>
      <xdr:spPr>
        <a:xfrm>
          <a:off x="15481300" y="9425222"/>
          <a:ext cx="838200" cy="25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112310</xdr:rowOff>
    </xdr:from>
    <xdr:ext cx="534377" cy="259045"/>
    <xdr:sp macro="" textlink="">
      <xdr:nvSpPr>
        <xdr:cNvPr id="584" name="教育費平均値テキスト"/>
        <xdr:cNvSpPr txBox="1"/>
      </xdr:nvSpPr>
      <xdr:spPr>
        <a:xfrm>
          <a:off x="16370300" y="9370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100819</xdr:rowOff>
    </xdr:from>
    <xdr:to>
      <xdr:col>22</xdr:col>
      <xdr:colOff>365125</xdr:colOff>
      <xdr:row>54</xdr:row>
      <xdr:rowOff>166922</xdr:rowOff>
    </xdr:to>
    <xdr:cxnSp macro="">
      <xdr:nvCxnSpPr>
        <xdr:cNvPr id="586" name="直線コネクタ 585"/>
        <xdr:cNvCxnSpPr/>
      </xdr:nvCxnSpPr>
      <xdr:spPr>
        <a:xfrm>
          <a:off x="14592300" y="9359119"/>
          <a:ext cx="889000" cy="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100819</xdr:rowOff>
    </xdr:from>
    <xdr:to>
      <xdr:col>21</xdr:col>
      <xdr:colOff>161925</xdr:colOff>
      <xdr:row>56</xdr:row>
      <xdr:rowOff>68815</xdr:rowOff>
    </xdr:to>
    <xdr:cxnSp macro="">
      <xdr:nvCxnSpPr>
        <xdr:cNvPr id="589" name="直線コネクタ 588"/>
        <xdr:cNvCxnSpPr/>
      </xdr:nvCxnSpPr>
      <xdr:spPr>
        <a:xfrm flipV="1">
          <a:off x="13703300" y="9359119"/>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111963</xdr:rowOff>
    </xdr:from>
    <xdr:to>
      <xdr:col>19</xdr:col>
      <xdr:colOff>644525</xdr:colOff>
      <xdr:row>56</xdr:row>
      <xdr:rowOff>68815</xdr:rowOff>
    </xdr:to>
    <xdr:cxnSp macro="">
      <xdr:nvCxnSpPr>
        <xdr:cNvPr id="592" name="直線コネクタ 591"/>
        <xdr:cNvCxnSpPr/>
      </xdr:nvCxnSpPr>
      <xdr:spPr>
        <a:xfrm>
          <a:off x="12814300" y="9370263"/>
          <a:ext cx="889000" cy="29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26054</xdr:rowOff>
    </xdr:from>
    <xdr:to>
      <xdr:col>23</xdr:col>
      <xdr:colOff>568325</xdr:colOff>
      <xdr:row>56</xdr:row>
      <xdr:rowOff>127654</xdr:rowOff>
    </xdr:to>
    <xdr:sp macro="" textlink="">
      <xdr:nvSpPr>
        <xdr:cNvPr id="602" name="円/楕円 601"/>
        <xdr:cNvSpPr/>
      </xdr:nvSpPr>
      <xdr:spPr>
        <a:xfrm>
          <a:off x="16268700" y="962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4481</xdr:rowOff>
    </xdr:from>
    <xdr:ext cx="534377" cy="259045"/>
    <xdr:sp macro="" textlink="">
      <xdr:nvSpPr>
        <xdr:cNvPr id="603" name="教育費該当値テキスト"/>
        <xdr:cNvSpPr txBox="1"/>
      </xdr:nvSpPr>
      <xdr:spPr>
        <a:xfrm>
          <a:off x="16370300" y="96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45,299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116122</xdr:rowOff>
    </xdr:from>
    <xdr:to>
      <xdr:col>22</xdr:col>
      <xdr:colOff>415925</xdr:colOff>
      <xdr:row>55</xdr:row>
      <xdr:rowOff>46272</xdr:rowOff>
    </xdr:to>
    <xdr:sp macro="" textlink="">
      <xdr:nvSpPr>
        <xdr:cNvPr id="604" name="円/楕円 603"/>
        <xdr:cNvSpPr/>
      </xdr:nvSpPr>
      <xdr:spPr>
        <a:xfrm>
          <a:off x="15430500" y="93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62799</xdr:rowOff>
    </xdr:from>
    <xdr:ext cx="534377" cy="259045"/>
    <xdr:sp macro="" textlink="">
      <xdr:nvSpPr>
        <xdr:cNvPr id="605" name="テキスト ボックス 604"/>
        <xdr:cNvSpPr txBox="1"/>
      </xdr:nvSpPr>
      <xdr:spPr>
        <a:xfrm>
          <a:off x="15214111" y="91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50019</xdr:rowOff>
    </xdr:from>
    <xdr:to>
      <xdr:col>21</xdr:col>
      <xdr:colOff>212725</xdr:colOff>
      <xdr:row>54</xdr:row>
      <xdr:rowOff>151619</xdr:rowOff>
    </xdr:to>
    <xdr:sp macro="" textlink="">
      <xdr:nvSpPr>
        <xdr:cNvPr id="606" name="円/楕円 605"/>
        <xdr:cNvSpPr/>
      </xdr:nvSpPr>
      <xdr:spPr>
        <a:xfrm>
          <a:off x="14541500" y="93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168146</xdr:rowOff>
    </xdr:from>
    <xdr:ext cx="534377" cy="259045"/>
    <xdr:sp macro="" textlink="">
      <xdr:nvSpPr>
        <xdr:cNvPr id="607" name="テキスト ボックス 606"/>
        <xdr:cNvSpPr txBox="1"/>
      </xdr:nvSpPr>
      <xdr:spPr>
        <a:xfrm>
          <a:off x="14325111" y="90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18015</xdr:rowOff>
    </xdr:from>
    <xdr:to>
      <xdr:col>20</xdr:col>
      <xdr:colOff>9525</xdr:colOff>
      <xdr:row>56</xdr:row>
      <xdr:rowOff>119615</xdr:rowOff>
    </xdr:to>
    <xdr:sp macro="" textlink="">
      <xdr:nvSpPr>
        <xdr:cNvPr id="608" name="円/楕円 607"/>
        <xdr:cNvSpPr/>
      </xdr:nvSpPr>
      <xdr:spPr>
        <a:xfrm>
          <a:off x="13652500" y="96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136142</xdr:rowOff>
    </xdr:from>
    <xdr:ext cx="534377" cy="259045"/>
    <xdr:sp macro="" textlink="">
      <xdr:nvSpPr>
        <xdr:cNvPr id="609" name="テキスト ボックス 608"/>
        <xdr:cNvSpPr txBox="1"/>
      </xdr:nvSpPr>
      <xdr:spPr>
        <a:xfrm>
          <a:off x="13436111" y="939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45,721</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61163</xdr:rowOff>
    </xdr:from>
    <xdr:to>
      <xdr:col>18</xdr:col>
      <xdr:colOff>492125</xdr:colOff>
      <xdr:row>54</xdr:row>
      <xdr:rowOff>162763</xdr:rowOff>
    </xdr:to>
    <xdr:sp macro="" textlink="">
      <xdr:nvSpPr>
        <xdr:cNvPr id="610" name="円/楕円 609"/>
        <xdr:cNvSpPr/>
      </xdr:nvSpPr>
      <xdr:spPr>
        <a:xfrm>
          <a:off x="12763500" y="93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7840</xdr:rowOff>
    </xdr:from>
    <xdr:ext cx="534377" cy="259045"/>
    <xdr:sp macro="" textlink="">
      <xdr:nvSpPr>
        <xdr:cNvPr id="611" name="テキスト ボックス 610"/>
        <xdr:cNvSpPr txBox="1"/>
      </xdr:nvSpPr>
      <xdr:spPr>
        <a:xfrm>
          <a:off x="12547111" y="90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134844</xdr:rowOff>
    </xdr:from>
    <xdr:to>
      <xdr:col>23</xdr:col>
      <xdr:colOff>517525</xdr:colOff>
      <xdr:row>78</xdr:row>
      <xdr:rowOff>138776</xdr:rowOff>
    </xdr:to>
    <xdr:cxnSp macro="">
      <xdr:nvCxnSpPr>
        <xdr:cNvPr id="638" name="直線コネクタ 637"/>
        <xdr:cNvCxnSpPr/>
      </xdr:nvCxnSpPr>
      <xdr:spPr>
        <a:xfrm>
          <a:off x="15481300" y="13507944"/>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130592</xdr:rowOff>
    </xdr:from>
    <xdr:to>
      <xdr:col>22</xdr:col>
      <xdr:colOff>365125</xdr:colOff>
      <xdr:row>78</xdr:row>
      <xdr:rowOff>134844</xdr:rowOff>
    </xdr:to>
    <xdr:cxnSp macro="">
      <xdr:nvCxnSpPr>
        <xdr:cNvPr id="641" name="直線コネクタ 640"/>
        <xdr:cNvCxnSpPr/>
      </xdr:nvCxnSpPr>
      <xdr:spPr>
        <a:xfrm>
          <a:off x="14592300" y="13503692"/>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121568</xdr:rowOff>
    </xdr:from>
    <xdr:to>
      <xdr:col>21</xdr:col>
      <xdr:colOff>161925</xdr:colOff>
      <xdr:row>78</xdr:row>
      <xdr:rowOff>130592</xdr:rowOff>
    </xdr:to>
    <xdr:cxnSp macro="">
      <xdr:nvCxnSpPr>
        <xdr:cNvPr id="644" name="直線コネクタ 643"/>
        <xdr:cNvCxnSpPr/>
      </xdr:nvCxnSpPr>
      <xdr:spPr>
        <a:xfrm>
          <a:off x="13703300" y="13494668"/>
          <a:ext cx="889000" cy="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121568</xdr:rowOff>
    </xdr:from>
    <xdr:to>
      <xdr:col>19</xdr:col>
      <xdr:colOff>644525</xdr:colOff>
      <xdr:row>78</xdr:row>
      <xdr:rowOff>127191</xdr:rowOff>
    </xdr:to>
    <xdr:cxnSp macro="">
      <xdr:nvCxnSpPr>
        <xdr:cNvPr id="647" name="直線コネクタ 646"/>
        <xdr:cNvCxnSpPr/>
      </xdr:nvCxnSpPr>
      <xdr:spPr>
        <a:xfrm flipV="1">
          <a:off x="12814300" y="1349466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xdr:rowOff>
    </xdr:from>
    <xdr:ext cx="469744" cy="259045"/>
    <xdr:sp macro="" textlink="">
      <xdr:nvSpPr>
        <xdr:cNvPr id="651" name="テキスト ボックス 650"/>
        <xdr:cNvSpPr txBox="1"/>
      </xdr:nvSpPr>
      <xdr:spPr>
        <a:xfrm>
          <a:off x="12579427" y="1320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87976</xdr:rowOff>
    </xdr:from>
    <xdr:to>
      <xdr:col>23</xdr:col>
      <xdr:colOff>568325</xdr:colOff>
      <xdr:row>79</xdr:row>
      <xdr:rowOff>18126</xdr:rowOff>
    </xdr:to>
    <xdr:sp macro="" textlink="">
      <xdr:nvSpPr>
        <xdr:cNvPr id="657" name="円/楕円 656"/>
        <xdr:cNvSpPr/>
      </xdr:nvSpPr>
      <xdr:spPr>
        <a:xfrm>
          <a:off x="16268700" y="1346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378565" cy="259045"/>
    <xdr:sp macro="" textlink="">
      <xdr:nvSpPr>
        <xdr:cNvPr id="658" name="災害復旧費該当値テキスト"/>
        <xdr:cNvSpPr txBox="1"/>
      </xdr:nvSpPr>
      <xdr:spPr>
        <a:xfrm>
          <a:off x="16370300" y="13384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84044</xdr:rowOff>
    </xdr:from>
    <xdr:to>
      <xdr:col>22</xdr:col>
      <xdr:colOff>415925</xdr:colOff>
      <xdr:row>79</xdr:row>
      <xdr:rowOff>14194</xdr:rowOff>
    </xdr:to>
    <xdr:sp macro="" textlink="">
      <xdr:nvSpPr>
        <xdr:cNvPr id="659" name="円/楕円 658"/>
        <xdr:cNvSpPr/>
      </xdr:nvSpPr>
      <xdr:spPr>
        <a:xfrm>
          <a:off x="15430500" y="13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5321</xdr:rowOff>
    </xdr:from>
    <xdr:ext cx="378565" cy="259045"/>
    <xdr:sp macro="" textlink="">
      <xdr:nvSpPr>
        <xdr:cNvPr id="660" name="テキスト ボックス 659"/>
        <xdr:cNvSpPr txBox="1"/>
      </xdr:nvSpPr>
      <xdr:spPr>
        <a:xfrm>
          <a:off x="15292017" y="1354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79792</xdr:rowOff>
    </xdr:from>
    <xdr:to>
      <xdr:col>21</xdr:col>
      <xdr:colOff>212725</xdr:colOff>
      <xdr:row>79</xdr:row>
      <xdr:rowOff>9942</xdr:rowOff>
    </xdr:to>
    <xdr:sp macro="" textlink="">
      <xdr:nvSpPr>
        <xdr:cNvPr id="661" name="円/楕円 660"/>
        <xdr:cNvSpPr/>
      </xdr:nvSpPr>
      <xdr:spPr>
        <a:xfrm>
          <a:off x="14541500" y="134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1069</xdr:rowOff>
    </xdr:from>
    <xdr:ext cx="378565" cy="259045"/>
    <xdr:sp macro="" textlink="">
      <xdr:nvSpPr>
        <xdr:cNvPr id="662" name="テキスト ボックス 661"/>
        <xdr:cNvSpPr txBox="1"/>
      </xdr:nvSpPr>
      <xdr:spPr>
        <a:xfrm>
          <a:off x="14403017" y="1354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70768</xdr:rowOff>
    </xdr:from>
    <xdr:to>
      <xdr:col>20</xdr:col>
      <xdr:colOff>9525</xdr:colOff>
      <xdr:row>79</xdr:row>
      <xdr:rowOff>918</xdr:rowOff>
    </xdr:to>
    <xdr:sp macro="" textlink="">
      <xdr:nvSpPr>
        <xdr:cNvPr id="663" name="円/楕円 662"/>
        <xdr:cNvSpPr/>
      </xdr:nvSpPr>
      <xdr:spPr>
        <a:xfrm>
          <a:off x="13652500" y="134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163495</xdr:rowOff>
    </xdr:from>
    <xdr:ext cx="469744" cy="259045"/>
    <xdr:sp macro="" textlink="">
      <xdr:nvSpPr>
        <xdr:cNvPr id="664" name="テキスト ボックス 663"/>
        <xdr:cNvSpPr txBox="1"/>
      </xdr:nvSpPr>
      <xdr:spPr>
        <a:xfrm>
          <a:off x="13468427" y="1353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76391</xdr:rowOff>
    </xdr:from>
    <xdr:to>
      <xdr:col>18</xdr:col>
      <xdr:colOff>492125</xdr:colOff>
      <xdr:row>79</xdr:row>
      <xdr:rowOff>6541</xdr:rowOff>
    </xdr:to>
    <xdr:sp macro="" textlink="">
      <xdr:nvSpPr>
        <xdr:cNvPr id="665" name="円/楕円 664"/>
        <xdr:cNvSpPr/>
      </xdr:nvSpPr>
      <xdr:spPr>
        <a:xfrm>
          <a:off x="12763500" y="1344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169118</xdr:rowOff>
    </xdr:from>
    <xdr:ext cx="469744" cy="259045"/>
    <xdr:sp macro="" textlink="">
      <xdr:nvSpPr>
        <xdr:cNvPr id="666" name="テキスト ボックス 665"/>
        <xdr:cNvSpPr txBox="1"/>
      </xdr:nvSpPr>
      <xdr:spPr>
        <a:xfrm>
          <a:off x="12579427" y="1354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135928</xdr:rowOff>
    </xdr:from>
    <xdr:to>
      <xdr:col>23</xdr:col>
      <xdr:colOff>517525</xdr:colOff>
      <xdr:row>93</xdr:row>
      <xdr:rowOff>146762</xdr:rowOff>
    </xdr:to>
    <xdr:cxnSp macro="">
      <xdr:nvCxnSpPr>
        <xdr:cNvPr id="695" name="直線コネクタ 694"/>
        <xdr:cNvCxnSpPr/>
      </xdr:nvCxnSpPr>
      <xdr:spPr>
        <a:xfrm flipV="1">
          <a:off x="15481300" y="16080778"/>
          <a:ext cx="838200" cy="1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98273</xdr:rowOff>
    </xdr:from>
    <xdr:to>
      <xdr:col>22</xdr:col>
      <xdr:colOff>365125</xdr:colOff>
      <xdr:row>93</xdr:row>
      <xdr:rowOff>146762</xdr:rowOff>
    </xdr:to>
    <xdr:cxnSp macro="">
      <xdr:nvCxnSpPr>
        <xdr:cNvPr id="698" name="直線コネクタ 697"/>
        <xdr:cNvCxnSpPr/>
      </xdr:nvCxnSpPr>
      <xdr:spPr>
        <a:xfrm>
          <a:off x="14592300" y="16043123"/>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98273</xdr:rowOff>
    </xdr:from>
    <xdr:to>
      <xdr:col>21</xdr:col>
      <xdr:colOff>161925</xdr:colOff>
      <xdr:row>94</xdr:row>
      <xdr:rowOff>22289</xdr:rowOff>
    </xdr:to>
    <xdr:cxnSp macro="">
      <xdr:nvCxnSpPr>
        <xdr:cNvPr id="701" name="直線コネクタ 700"/>
        <xdr:cNvCxnSpPr/>
      </xdr:nvCxnSpPr>
      <xdr:spPr>
        <a:xfrm flipV="1">
          <a:off x="13703300" y="16043123"/>
          <a:ext cx="889000" cy="9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22289</xdr:rowOff>
    </xdr:from>
    <xdr:to>
      <xdr:col>19</xdr:col>
      <xdr:colOff>644525</xdr:colOff>
      <xdr:row>94</xdr:row>
      <xdr:rowOff>93332</xdr:rowOff>
    </xdr:to>
    <xdr:cxnSp macro="">
      <xdr:nvCxnSpPr>
        <xdr:cNvPr id="704" name="直線コネクタ 703"/>
        <xdr:cNvCxnSpPr/>
      </xdr:nvCxnSpPr>
      <xdr:spPr>
        <a:xfrm flipV="1">
          <a:off x="12814300" y="16138589"/>
          <a:ext cx="889000" cy="7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85128</xdr:rowOff>
    </xdr:from>
    <xdr:to>
      <xdr:col>23</xdr:col>
      <xdr:colOff>568325</xdr:colOff>
      <xdr:row>94</xdr:row>
      <xdr:rowOff>15278</xdr:rowOff>
    </xdr:to>
    <xdr:sp macro="" textlink="">
      <xdr:nvSpPr>
        <xdr:cNvPr id="714" name="円/楕円 713"/>
        <xdr:cNvSpPr/>
      </xdr:nvSpPr>
      <xdr:spPr>
        <a:xfrm>
          <a:off x="16268700" y="16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108005</xdr:rowOff>
    </xdr:from>
    <xdr:ext cx="534377" cy="259045"/>
    <xdr:sp macro="" textlink="">
      <xdr:nvSpPr>
        <xdr:cNvPr id="715" name="公債費該当値テキスト"/>
        <xdr:cNvSpPr txBox="1"/>
      </xdr:nvSpPr>
      <xdr:spPr>
        <a:xfrm>
          <a:off x="16370300" y="158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73,797</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95962</xdr:rowOff>
    </xdr:from>
    <xdr:to>
      <xdr:col>22</xdr:col>
      <xdr:colOff>415925</xdr:colOff>
      <xdr:row>94</xdr:row>
      <xdr:rowOff>26112</xdr:rowOff>
    </xdr:to>
    <xdr:sp macro="" textlink="">
      <xdr:nvSpPr>
        <xdr:cNvPr id="716" name="円/楕円 715"/>
        <xdr:cNvSpPr/>
      </xdr:nvSpPr>
      <xdr:spPr>
        <a:xfrm>
          <a:off x="15430500" y="160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42639</xdr:rowOff>
    </xdr:from>
    <xdr:ext cx="534377" cy="259045"/>
    <xdr:sp macro="" textlink="">
      <xdr:nvSpPr>
        <xdr:cNvPr id="717" name="テキスト ボックス 716"/>
        <xdr:cNvSpPr txBox="1"/>
      </xdr:nvSpPr>
      <xdr:spPr>
        <a:xfrm>
          <a:off x="15214111" y="158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72,944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47473</xdr:rowOff>
    </xdr:from>
    <xdr:to>
      <xdr:col>21</xdr:col>
      <xdr:colOff>212725</xdr:colOff>
      <xdr:row>93</xdr:row>
      <xdr:rowOff>149073</xdr:rowOff>
    </xdr:to>
    <xdr:sp macro="" textlink="">
      <xdr:nvSpPr>
        <xdr:cNvPr id="718" name="円/楕円 717"/>
        <xdr:cNvSpPr/>
      </xdr:nvSpPr>
      <xdr:spPr>
        <a:xfrm>
          <a:off x="14541500" y="1599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165600</xdr:rowOff>
    </xdr:from>
    <xdr:ext cx="534377" cy="259045"/>
    <xdr:sp macro="" textlink="">
      <xdr:nvSpPr>
        <xdr:cNvPr id="719" name="テキスト ボックス 718"/>
        <xdr:cNvSpPr txBox="1"/>
      </xdr:nvSpPr>
      <xdr:spPr>
        <a:xfrm>
          <a:off x="14325111" y="157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76,762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142939</xdr:rowOff>
    </xdr:from>
    <xdr:to>
      <xdr:col>20</xdr:col>
      <xdr:colOff>9525</xdr:colOff>
      <xdr:row>94</xdr:row>
      <xdr:rowOff>73089</xdr:rowOff>
    </xdr:to>
    <xdr:sp macro="" textlink="">
      <xdr:nvSpPr>
        <xdr:cNvPr id="720" name="円/楕円 719"/>
        <xdr:cNvSpPr/>
      </xdr:nvSpPr>
      <xdr:spPr>
        <a:xfrm>
          <a:off x="13652500" y="160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89616</xdr:rowOff>
    </xdr:from>
    <xdr:ext cx="534377" cy="259045"/>
    <xdr:sp macro="" textlink="">
      <xdr:nvSpPr>
        <xdr:cNvPr id="721" name="テキスト ボックス 720"/>
        <xdr:cNvSpPr txBox="1"/>
      </xdr:nvSpPr>
      <xdr:spPr>
        <a:xfrm>
          <a:off x="13436111" y="158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42532</xdr:rowOff>
    </xdr:from>
    <xdr:to>
      <xdr:col>18</xdr:col>
      <xdr:colOff>492125</xdr:colOff>
      <xdr:row>94</xdr:row>
      <xdr:rowOff>144132</xdr:rowOff>
    </xdr:to>
    <xdr:sp macro="" textlink="">
      <xdr:nvSpPr>
        <xdr:cNvPr id="722" name="円/楕円 721"/>
        <xdr:cNvSpPr/>
      </xdr:nvSpPr>
      <xdr:spPr>
        <a:xfrm>
          <a:off x="12763500" y="161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160659</xdr:rowOff>
    </xdr:from>
    <xdr:ext cx="534377" cy="259045"/>
    <xdr:sp macro="" textlink="">
      <xdr:nvSpPr>
        <xdr:cNvPr id="723" name="テキスト ボックス 722"/>
        <xdr:cNvSpPr txBox="1"/>
      </xdr:nvSpPr>
      <xdr:spPr>
        <a:xfrm>
          <a:off x="12547111" y="159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教育費は</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年度に小学校改築及び新給食センター</a:t>
          </a:r>
          <a:r>
            <a:rPr lang="ja-JP" altLang="en-US" sz="1100">
              <a:solidFill>
                <a:schemeClr val="dk1"/>
              </a:solidFill>
              <a:effectLst/>
              <a:latin typeface="+mn-lt"/>
              <a:ea typeface="+mn-ea"/>
              <a:cs typeface="+mn-cs"/>
            </a:rPr>
            <a:t>の整備</a:t>
          </a:r>
          <a:r>
            <a:rPr lang="ja-JP" altLang="ja-JP" sz="1100">
              <a:solidFill>
                <a:schemeClr val="dk1"/>
              </a:solidFill>
              <a:effectLst/>
              <a:latin typeface="+mn-lt"/>
              <a:ea typeface="+mn-ea"/>
              <a:cs typeface="+mn-cs"/>
            </a:rPr>
            <a:t>があったため類似団体と比較し高い状況であった。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公債費が類似団体に比べ住民一人あたり</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円以上高い状況となっている。合併後、小中学校の耐震化・改築、市民体育館や給食センターの建設など合併特例債を有効的に活用し、公共施設の整備を実施してきたことによるものである。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合併以降計画していた大規模な普通建設事業がほぼ完了したこともあり、平成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財政調整基金の取崩し額は前年度に比べ大幅に減少した。</a:t>
          </a:r>
          <a:endParaRPr lang="ja-JP" altLang="ja-JP" sz="1400">
            <a:effectLst/>
          </a:endParaRPr>
        </a:p>
        <a:p>
          <a:r>
            <a:rPr kumimoji="1" lang="ja-JP" altLang="ja-JP" sz="1100">
              <a:solidFill>
                <a:schemeClr val="dk1"/>
              </a:solidFill>
              <a:effectLst/>
              <a:latin typeface="+mn-lt"/>
              <a:ea typeface="+mn-ea"/>
              <a:cs typeface="+mn-cs"/>
            </a:rPr>
            <a:t>　実質収支については平成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年の合併以降、黒字を継続している。</a:t>
          </a:r>
          <a:endParaRPr lang="ja-JP" altLang="ja-JP" sz="1400">
            <a:effectLst/>
          </a:endParaRPr>
        </a:p>
        <a:p>
          <a:r>
            <a:rPr kumimoji="1" lang="ja-JP" altLang="ja-JP" sz="1100">
              <a:solidFill>
                <a:schemeClr val="dk1"/>
              </a:solidFill>
              <a:effectLst/>
              <a:latin typeface="+mn-lt"/>
              <a:ea typeface="+mn-ea"/>
              <a:cs typeface="+mn-cs"/>
            </a:rPr>
            <a:t>　実質単年度収支は、黒字となった。普通建設事業が減少したこともあるが、地方消費税交付金が当初見込み額より多く交付された影響もあった。基金への積立てを重点的に実施している結果である。</a:t>
          </a:r>
          <a:r>
            <a:rPr lang="ja-JP" altLang="ja-JP" sz="1100">
              <a:solidFill>
                <a:schemeClr val="dk1"/>
              </a:solidFill>
              <a:effectLst/>
              <a:latin typeface="+mn-lt"/>
              <a:ea typeface="+mn-ea"/>
              <a:cs typeface="+mn-cs"/>
            </a:rPr>
            <a:t>また、今年度も</a:t>
          </a:r>
          <a:r>
            <a:rPr kumimoji="1" lang="ja-JP" altLang="ja-JP" sz="1100">
              <a:solidFill>
                <a:schemeClr val="dk1"/>
              </a:solidFill>
              <a:effectLst/>
              <a:latin typeface="+mn-lt"/>
              <a:ea typeface="+mn-ea"/>
              <a:cs typeface="+mn-cs"/>
            </a:rPr>
            <a:t>財政調整基金への積立てを最小限に抑え、将来の公債費増加に備えて減債基金への積立てを重点的に実施している。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連結実質赤字比率については、健全化判断比率算定開始から黒字であり、平成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年度決算においても、全ての会計において黒字であるため適正な状況と考える。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年度借入から財政状況を勘案して、償還期間を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年に見直した結果、ここ数年に比べ増加幅を抑制できている状況である。</a:t>
          </a:r>
          <a:endParaRPr lang="ja-JP" altLang="ja-JP" sz="1400">
            <a:effectLst/>
          </a:endParaRPr>
        </a:p>
        <a:p>
          <a:r>
            <a:rPr kumimoji="1" lang="ja-JP" altLang="ja-JP" sz="1100">
              <a:solidFill>
                <a:schemeClr val="dk1"/>
              </a:solidFill>
              <a:effectLst/>
              <a:latin typeface="+mn-lt"/>
              <a:ea typeface="+mn-ea"/>
              <a:cs typeface="+mn-cs"/>
            </a:rPr>
            <a:t>　一方、公営企業債の元利償還金に対する繰入金については、簡易水道事業及び公共下水道事業の事業拡大に伴い増加している状況である。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和歌山県紀の川市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将来負担比率の分子額については、合併以降集中的に実施してきた大型の普通建設事業がほぼ完了し、それらの財源となる合併特例債借入額も平成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は減少傾向になる見通しである。基金についても、財政調整基金は取崩し額が増加していたが、普通建設事業の減少に伴い今後取崩し額は減少していくと思われる。しかし、簡易水道事業や公共下水道事業については、事業拡大に係る償還額の増加により将来負担が増加すると思われる。　</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普通交付税が平成</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年度に一本算定に移行すれば、合併市町村による加算措置を見込んだとしても、一般財源が大幅に減額されることは確実なため、早急な対応が必要な状況であると考えられるが、現状の歳出規模では、収支の均衡を図ることは不可能であるため、段階的な予算規模の圧縮が必要で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機構改革に伴い、企画部企画調整課に行財政改革の業務（事務事業の見直し、新たな歳入確保策、施設の統廃合、定員管理等）を集中させることにより効率化を図り、財政課と連携し、行財政改革の推進、財政の健全化を図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また、合併団体であるため、合併以降の検討課題である公共施設の今後のあり方については、平成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年度に策定した紀の川市公共施設マネジメント計画を基に有効的な利活用方法、統廃合について市全体で検討していく。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32444252</v>
      </c>
      <c r="BO4" s="379"/>
      <c r="BP4" s="379"/>
      <c r="BQ4" s="379"/>
      <c r="BR4" s="379"/>
      <c r="BS4" s="379"/>
      <c r="BT4" s="379"/>
      <c r="BU4" s="380"/>
      <c r="BV4" s="378">
        <v>34331342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3.9</v>
      </c>
      <c r="CU4" s="556"/>
      <c r="CV4" s="556"/>
      <c r="CW4" s="556"/>
      <c r="CX4" s="556"/>
      <c r="CY4" s="556"/>
      <c r="CZ4" s="556"/>
      <c r="DA4" s="557"/>
      <c r="DB4" s="555">
        <v>2.7</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31622354</v>
      </c>
      <c r="BO5" s="384"/>
      <c r="BP5" s="384"/>
      <c r="BQ5" s="384"/>
      <c r="BR5" s="384"/>
      <c r="BS5" s="384"/>
      <c r="BT5" s="384"/>
      <c r="BU5" s="385"/>
      <c r="BV5" s="383">
        <v>33642629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93.2</v>
      </c>
      <c r="CU5" s="354"/>
      <c r="CV5" s="354"/>
      <c r="CW5" s="354"/>
      <c r="CX5" s="354"/>
      <c r="CY5" s="354"/>
      <c r="CZ5" s="354"/>
      <c r="DA5" s="355"/>
      <c r="DB5" s="353">
        <v>96.2</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821898</v>
      </c>
      <c r="BO6" s="384"/>
      <c r="BP6" s="384"/>
      <c r="BQ6" s="384"/>
      <c r="BR6" s="384"/>
      <c r="BS6" s="384"/>
      <c r="BT6" s="384"/>
      <c r="BU6" s="385"/>
      <c r="BV6" s="383">
        <v>688713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99.2</v>
      </c>
      <c r="CU6" s="530"/>
      <c r="CV6" s="530"/>
      <c r="CW6" s="530"/>
      <c r="CX6" s="530"/>
      <c r="CY6" s="530"/>
      <c r="CZ6" s="530"/>
      <c r="DA6" s="531"/>
      <c r="DB6" s="529">
        <v>103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79518</v>
      </c>
      <c r="BO7" s="384"/>
      <c r="BP7" s="384"/>
      <c r="BQ7" s="384"/>
      <c r="BR7" s="384"/>
      <c r="BS7" s="384"/>
      <c r="BT7" s="384"/>
      <c r="BU7" s="385"/>
      <c r="BV7" s="383">
        <v>201720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18798639</v>
      </c>
      <c r="CU7" s="384"/>
      <c r="CV7" s="384"/>
      <c r="CW7" s="384"/>
      <c r="CX7" s="384"/>
      <c r="CY7" s="384"/>
      <c r="CZ7" s="384"/>
      <c r="DA7" s="385"/>
      <c r="DB7" s="383">
        <v>18319787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742380</v>
      </c>
      <c r="BO8" s="384"/>
      <c r="BP8" s="384"/>
      <c r="BQ8" s="384"/>
      <c r="BR8" s="384"/>
      <c r="BS8" s="384"/>
      <c r="BT8" s="384"/>
      <c r="BU8" s="385"/>
      <c r="BV8" s="383">
        <v>486993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0.43</v>
      </c>
      <c r="CU8" s="493"/>
      <c r="CV8" s="493"/>
      <c r="CW8" s="493"/>
      <c r="CX8" s="493"/>
      <c r="CY8" s="493"/>
      <c r="CZ8" s="493"/>
      <c r="DA8" s="494"/>
      <c r="DB8" s="492">
        <v>0.44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62616</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78</v>
      </c>
      <c r="AV9" s="441"/>
      <c r="AW9" s="441"/>
      <c r="AX9" s="441"/>
      <c r="AY9" s="363" t="s">
        <v>99</v>
      </c>
      <c r="AZ9" s="364"/>
      <c r="BA9" s="364"/>
      <c r="BB9" s="364"/>
      <c r="BC9" s="364"/>
      <c r="BD9" s="364"/>
      <c r="BE9" s="364"/>
      <c r="BF9" s="364"/>
      <c r="BG9" s="364"/>
      <c r="BH9" s="364"/>
      <c r="BI9" s="364"/>
      <c r="BJ9" s="364"/>
      <c r="BK9" s="364"/>
      <c r="BL9" s="364"/>
      <c r="BM9" s="365"/>
      <c r="BN9" s="383">
        <v>255387</v>
      </c>
      <c r="BO9" s="384"/>
      <c r="BP9" s="384"/>
      <c r="BQ9" s="384"/>
      <c r="BR9" s="384"/>
      <c r="BS9" s="384"/>
      <c r="BT9" s="384"/>
      <c r="BU9" s="385"/>
      <c r="BV9" s="383">
        <v>-152200</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21.5</v>
      </c>
      <c r="CU9" s="354"/>
      <c r="CV9" s="354"/>
      <c r="CW9" s="354"/>
      <c r="CX9" s="354"/>
      <c r="CY9" s="354"/>
      <c r="CZ9" s="354"/>
      <c r="DA9" s="355"/>
      <c r="DB9" s="353">
        <v>20.9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65840</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112266</v>
      </c>
      <c r="BO10" s="384"/>
      <c r="BP10" s="384"/>
      <c r="BQ10" s="384"/>
      <c r="BR10" s="384"/>
      <c r="BS10" s="384"/>
      <c r="BT10" s="384"/>
      <c r="BU10" s="385"/>
      <c r="BV10" s="383">
        <v>3956</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105</v>
      </c>
      <c r="M11" s="432"/>
      <c r="N11" s="432"/>
      <c r="O11" s="432"/>
      <c r="P11" s="432"/>
      <c r="Q11" s="433"/>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92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x14ac:dyDescent="0.15">
      <c r="A12" s="138"/>
      <c r="B12" s="495" t="s">
        <v>111</v>
      </c>
      <c r="C12" s="496"/>
      <c r="D12" s="496"/>
      <c r="E12" s="496"/>
      <c r="F12" s="496"/>
      <c r="G12" s="496"/>
      <c r="H12" s="496"/>
      <c r="I12" s="496"/>
      <c r="J12" s="496"/>
      <c r="K12" s="497"/>
      <c r="L12" s="504" t="s">
        <v>112</v>
      </c>
      <c r="M12" s="505"/>
      <c r="N12" s="505"/>
      <c r="O12" s="505"/>
      <c r="P12" s="505"/>
      <c r="Q12" s="506"/>
      <c r="R12" s="507">
        <v>65318</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t="s">
        <v>118</v>
      </c>
      <c r="BO12" s="384"/>
      <c r="BP12" s="384"/>
      <c r="BQ12" s="384"/>
      <c r="BR12" s="384"/>
      <c r="BS12" s="384"/>
      <c r="BT12" s="384"/>
      <c r="BU12" s="385"/>
      <c r="BV12" s="383">
        <v>601585</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120</v>
      </c>
      <c r="N13" s="482"/>
      <c r="O13" s="482"/>
      <c r="P13" s="482"/>
      <c r="Q13" s="483"/>
      <c r="R13" s="484">
        <v>65023</v>
      </c>
      <c r="S13" s="485"/>
      <c r="T13" s="485"/>
      <c r="U13" s="485"/>
      <c r="V13" s="486"/>
      <c r="W13" s="472" t="s">
        <v>121</v>
      </c>
      <c r="X13" s="398"/>
      <c r="Y13" s="398"/>
      <c r="Z13" s="398"/>
      <c r="AA13" s="398"/>
      <c r="AB13" s="399"/>
      <c r="AC13" s="359">
        <v>5893</v>
      </c>
      <c r="AD13" s="360"/>
      <c r="AE13" s="360"/>
      <c r="AF13" s="360"/>
      <c r="AG13" s="361"/>
      <c r="AH13" s="359">
        <v>7172</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367653</v>
      </c>
      <c r="BO13" s="384"/>
      <c r="BP13" s="384"/>
      <c r="BQ13" s="384"/>
      <c r="BR13" s="384"/>
      <c r="BS13" s="384"/>
      <c r="BT13" s="384"/>
      <c r="BU13" s="385"/>
      <c r="BV13" s="383">
        <v>-749829</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65982</v>
      </c>
      <c r="S14" s="485"/>
      <c r="T14" s="485"/>
      <c r="U14" s="485"/>
      <c r="V14" s="486"/>
      <c r="W14" s="487"/>
      <c r="X14" s="401"/>
      <c r="Y14" s="401"/>
      <c r="Z14" s="401"/>
      <c r="AA14" s="401"/>
      <c r="AB14" s="402"/>
      <c r="AC14" s="477">
        <v>19</v>
      </c>
      <c r="AD14" s="478"/>
      <c r="AE14" s="478"/>
      <c r="AF14" s="478"/>
      <c r="AG14" s="479"/>
      <c r="AH14" s="477">
        <v>20.9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37.700000000000003</v>
      </c>
      <c r="CU14" s="456"/>
      <c r="CV14" s="456"/>
      <c r="CW14" s="456"/>
      <c r="CX14" s="456"/>
      <c r="CY14" s="456"/>
      <c r="CZ14" s="456"/>
      <c r="DA14" s="457"/>
      <c r="DB14" s="488">
        <v>46.9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120</v>
      </c>
      <c r="N15" s="482"/>
      <c r="O15" s="482"/>
      <c r="P15" s="482"/>
      <c r="Q15" s="483"/>
      <c r="R15" s="484">
        <v>65729</v>
      </c>
      <c r="S15" s="485"/>
      <c r="T15" s="485"/>
      <c r="U15" s="485"/>
      <c r="V15" s="486"/>
      <c r="W15" s="472" t="s">
        <v>128</v>
      </c>
      <c r="X15" s="398"/>
      <c r="Y15" s="398"/>
      <c r="Z15" s="398"/>
      <c r="AA15" s="398"/>
      <c r="AB15" s="399"/>
      <c r="AC15" s="359">
        <v>6704</v>
      </c>
      <c r="AD15" s="360"/>
      <c r="AE15" s="360"/>
      <c r="AF15" s="360"/>
      <c r="AG15" s="361"/>
      <c r="AH15" s="359">
        <v>7583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5893939</v>
      </c>
      <c r="BO15" s="379"/>
      <c r="BP15" s="379"/>
      <c r="BQ15" s="379"/>
      <c r="BR15" s="379"/>
      <c r="BS15" s="379"/>
      <c r="BT15" s="379"/>
      <c r="BU15" s="380"/>
      <c r="BV15" s="378">
        <v>5713508</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401"/>
      <c r="Y16" s="401"/>
      <c r="Z16" s="401"/>
      <c r="AA16" s="401"/>
      <c r="AB16" s="402"/>
      <c r="AC16" s="477">
        <v>21.6</v>
      </c>
      <c r="AD16" s="478"/>
      <c r="AE16" s="478"/>
      <c r="AF16" s="478"/>
      <c r="AG16" s="479"/>
      <c r="AH16" s="477">
        <v>22.1</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14283067</v>
      </c>
      <c r="BO16" s="384"/>
      <c r="BP16" s="384"/>
      <c r="BQ16" s="384"/>
      <c r="BR16" s="384"/>
      <c r="BS16" s="384"/>
      <c r="BT16" s="384"/>
      <c r="BU16" s="385"/>
      <c r="BV16" s="383">
        <v>13179177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8"/>
      <c r="Y17" s="398"/>
      <c r="Z17" s="398"/>
      <c r="AA17" s="398"/>
      <c r="AB17" s="399"/>
      <c r="AC17" s="359">
        <v>18414</v>
      </c>
      <c r="AD17" s="360"/>
      <c r="AE17" s="360"/>
      <c r="AF17" s="360"/>
      <c r="AG17" s="361"/>
      <c r="AH17" s="359">
        <v>19206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7422080</v>
      </c>
      <c r="BO17" s="384"/>
      <c r="BP17" s="384"/>
      <c r="BQ17" s="384"/>
      <c r="BR17" s="384"/>
      <c r="BS17" s="384"/>
      <c r="BT17" s="384"/>
      <c r="BU17" s="385"/>
      <c r="BV17" s="383">
        <v>7288499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228.21</v>
      </c>
      <c r="M18" s="448"/>
      <c r="N18" s="448"/>
      <c r="O18" s="448"/>
      <c r="P18" s="448"/>
      <c r="Q18" s="448"/>
      <c r="R18" s="449"/>
      <c r="S18" s="449"/>
      <c r="T18" s="449"/>
      <c r="U18" s="449"/>
      <c r="V18" s="450"/>
      <c r="W18" s="464"/>
      <c r="X18" s="465"/>
      <c r="Y18" s="465"/>
      <c r="Z18" s="465"/>
      <c r="AA18" s="465"/>
      <c r="AB18" s="473"/>
      <c r="AC18" s="347">
        <v>59.4</v>
      </c>
      <c r="AD18" s="348"/>
      <c r="AE18" s="348"/>
      <c r="AF18" s="348"/>
      <c r="AG18" s="451"/>
      <c r="AH18" s="347">
        <v>56.1</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17790068</v>
      </c>
      <c r="BO18" s="384"/>
      <c r="BP18" s="384"/>
      <c r="BQ18" s="384"/>
      <c r="BR18" s="384"/>
      <c r="BS18" s="384"/>
      <c r="BT18" s="384"/>
      <c r="BU18" s="385"/>
      <c r="BV18" s="383">
        <v>17708694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274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22326836</v>
      </c>
      <c r="BO19" s="384"/>
      <c r="BP19" s="384"/>
      <c r="BQ19" s="384"/>
      <c r="BR19" s="384"/>
      <c r="BS19" s="384"/>
      <c r="BT19" s="384"/>
      <c r="BU19" s="385"/>
      <c r="BV19" s="383">
        <v>22948384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23457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144</v>
      </c>
      <c r="C22" s="415"/>
      <c r="D22" s="416"/>
      <c r="E22" s="423" t="s">
        <v>1</v>
      </c>
      <c r="F22" s="398"/>
      <c r="G22" s="398"/>
      <c r="H22" s="398"/>
      <c r="I22" s="398"/>
      <c r="J22" s="398"/>
      <c r="K22" s="399"/>
      <c r="L22" s="423" t="s">
        <v>145</v>
      </c>
      <c r="M22" s="398"/>
      <c r="N22" s="398"/>
      <c r="O22" s="398"/>
      <c r="P22" s="399"/>
      <c r="Q22" s="408" t="s">
        <v>146</v>
      </c>
      <c r="R22" s="409"/>
      <c r="S22" s="409"/>
      <c r="T22" s="409"/>
      <c r="U22" s="409"/>
      <c r="V22" s="424"/>
      <c r="W22" s="426" t="s">
        <v>147</v>
      </c>
      <c r="X22" s="415"/>
      <c r="Y22" s="416"/>
      <c r="Z22" s="423" t="s">
        <v>1</v>
      </c>
      <c r="AA22" s="398"/>
      <c r="AB22" s="398"/>
      <c r="AC22" s="398"/>
      <c r="AD22" s="398"/>
      <c r="AE22" s="398"/>
      <c r="AF22" s="398"/>
      <c r="AG22" s="399"/>
      <c r="AH22" s="397" t="s">
        <v>148</v>
      </c>
      <c r="AI22" s="398"/>
      <c r="AJ22" s="398"/>
      <c r="AK22" s="398"/>
      <c r="AL22" s="399"/>
      <c r="AM22" s="397" t="s">
        <v>149</v>
      </c>
      <c r="AN22" s="403"/>
      <c r="AO22" s="403"/>
      <c r="AP22" s="403"/>
      <c r="AQ22" s="403"/>
      <c r="AR22" s="404"/>
      <c r="AS22" s="408" t="s">
        <v>146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150</v>
      </c>
      <c r="AZ23" s="376"/>
      <c r="BA23" s="376"/>
      <c r="BB23" s="376"/>
      <c r="BC23" s="376"/>
      <c r="BD23" s="376"/>
      <c r="BE23" s="376"/>
      <c r="BF23" s="376"/>
      <c r="BG23" s="376"/>
      <c r="BH23" s="376"/>
      <c r="BI23" s="376"/>
      <c r="BJ23" s="376"/>
      <c r="BK23" s="376"/>
      <c r="BL23" s="376"/>
      <c r="BM23" s="377"/>
      <c r="BN23" s="383">
        <v>35457946</v>
      </c>
      <c r="BO23" s="384"/>
      <c r="BP23" s="384"/>
      <c r="BQ23" s="384"/>
      <c r="BR23" s="384"/>
      <c r="BS23" s="384"/>
      <c r="BT23" s="384"/>
      <c r="BU23" s="385"/>
      <c r="BV23" s="383">
        <v>35657301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151</v>
      </c>
      <c r="F24" s="357"/>
      <c r="G24" s="357"/>
      <c r="H24" s="357"/>
      <c r="I24" s="357"/>
      <c r="J24" s="357"/>
      <c r="K24" s="358"/>
      <c r="L24" s="359">
        <v>1</v>
      </c>
      <c r="M24" s="360"/>
      <c r="N24" s="360"/>
      <c r="O24" s="360"/>
      <c r="P24" s="361"/>
      <c r="Q24" s="359">
        <v>8051</v>
      </c>
      <c r="R24" s="360"/>
      <c r="S24" s="360"/>
      <c r="T24" s="360"/>
      <c r="U24" s="360"/>
      <c r="V24" s="361"/>
      <c r="W24" s="427"/>
      <c r="X24" s="418"/>
      <c r="Y24" s="419"/>
      <c r="Z24" s="356" t="s">
        <v>152</v>
      </c>
      <c r="AA24" s="357"/>
      <c r="AB24" s="357"/>
      <c r="AC24" s="357"/>
      <c r="AD24" s="357"/>
      <c r="AE24" s="357"/>
      <c r="AF24" s="357"/>
      <c r="AG24" s="358"/>
      <c r="AH24" s="359">
        <v>483</v>
      </c>
      <c r="AI24" s="360"/>
      <c r="AJ24" s="360"/>
      <c r="AK24" s="360"/>
      <c r="AL24" s="361"/>
      <c r="AM24" s="359">
        <v>1615635</v>
      </c>
      <c r="AN24" s="360"/>
      <c r="AO24" s="360"/>
      <c r="AP24" s="360"/>
      <c r="AQ24" s="360"/>
      <c r="AR24" s="361"/>
      <c r="AS24" s="359">
        <v>3345</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15474909</v>
      </c>
      <c r="BO24" s="384"/>
      <c r="BP24" s="384"/>
      <c r="BQ24" s="384"/>
      <c r="BR24" s="384"/>
      <c r="BS24" s="384"/>
      <c r="BT24" s="384"/>
      <c r="BU24" s="385"/>
      <c r="BV24" s="383">
        <v>16237169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154</v>
      </c>
      <c r="F25" s="357"/>
      <c r="G25" s="357"/>
      <c r="H25" s="357"/>
      <c r="I25" s="357"/>
      <c r="J25" s="357"/>
      <c r="K25" s="358"/>
      <c r="L25" s="359">
        <v>2</v>
      </c>
      <c r="M25" s="360"/>
      <c r="N25" s="360"/>
      <c r="O25" s="360"/>
      <c r="P25" s="361"/>
      <c r="Q25" s="359">
        <v>6790</v>
      </c>
      <c r="R25" s="360"/>
      <c r="S25" s="360"/>
      <c r="T25" s="360"/>
      <c r="U25" s="360"/>
      <c r="V25" s="361"/>
      <c r="W25" s="427"/>
      <c r="X25" s="418"/>
      <c r="Y25" s="419"/>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2723638</v>
      </c>
      <c r="BO25" s="379"/>
      <c r="BP25" s="379"/>
      <c r="BQ25" s="379"/>
      <c r="BR25" s="379"/>
      <c r="BS25" s="379"/>
      <c r="BT25" s="379"/>
      <c r="BU25" s="380"/>
      <c r="BV25" s="378">
        <v>3481747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157</v>
      </c>
      <c r="F26" s="357"/>
      <c r="G26" s="357"/>
      <c r="H26" s="357"/>
      <c r="I26" s="357"/>
      <c r="J26" s="357"/>
      <c r="K26" s="358"/>
      <c r="L26" s="359">
        <v>1</v>
      </c>
      <c r="M26" s="360"/>
      <c r="N26" s="360"/>
      <c r="O26" s="360"/>
      <c r="P26" s="361"/>
      <c r="Q26" s="359">
        <v>6111</v>
      </c>
      <c r="R26" s="360"/>
      <c r="S26" s="360"/>
      <c r="T26" s="360"/>
      <c r="U26" s="360"/>
      <c r="V26" s="361"/>
      <c r="W26" s="427"/>
      <c r="X26" s="418"/>
      <c r="Y26" s="419"/>
      <c r="Z26" s="356" t="s">
        <v>158</v>
      </c>
      <c r="AA26" s="395"/>
      <c r="AB26" s="395"/>
      <c r="AC26" s="395"/>
      <c r="AD26" s="395"/>
      <c r="AE26" s="395"/>
      <c r="AF26" s="395"/>
      <c r="AG26" s="396"/>
      <c r="AH26" s="359">
        <v>31</v>
      </c>
      <c r="AI26" s="360"/>
      <c r="AJ26" s="360"/>
      <c r="AK26" s="360"/>
      <c r="AL26" s="361"/>
      <c r="AM26" s="359">
        <v>107167</v>
      </c>
      <c r="AN26" s="360"/>
      <c r="AO26" s="360"/>
      <c r="AP26" s="360"/>
      <c r="AQ26" s="360"/>
      <c r="AR26" s="361"/>
      <c r="AS26" s="359">
        <v>3457</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160</v>
      </c>
      <c r="F27" s="357"/>
      <c r="G27" s="357"/>
      <c r="H27" s="357"/>
      <c r="I27" s="357"/>
      <c r="J27" s="357"/>
      <c r="K27" s="358"/>
      <c r="L27" s="359">
        <v>1</v>
      </c>
      <c r="M27" s="360"/>
      <c r="N27" s="360"/>
      <c r="O27" s="360"/>
      <c r="P27" s="361"/>
      <c r="Q27" s="359">
        <v>4600</v>
      </c>
      <c r="R27" s="360"/>
      <c r="S27" s="360"/>
      <c r="T27" s="360"/>
      <c r="U27" s="360"/>
      <c r="V27" s="361"/>
      <c r="W27" s="427"/>
      <c r="X27" s="418"/>
      <c r="Y27" s="419"/>
      <c r="Z27" s="356" t="s">
        <v>161</v>
      </c>
      <c r="AA27" s="357"/>
      <c r="AB27" s="357"/>
      <c r="AC27" s="357"/>
      <c r="AD27" s="357"/>
      <c r="AE27" s="357"/>
      <c r="AF27" s="357"/>
      <c r="AG27" s="358"/>
      <c r="AH27" s="359">
        <v>4</v>
      </c>
      <c r="AI27" s="360"/>
      <c r="AJ27" s="360"/>
      <c r="AK27" s="360"/>
      <c r="AL27" s="361"/>
      <c r="AM27" s="359">
        <v>15176</v>
      </c>
      <c r="AN27" s="360"/>
      <c r="AO27" s="360"/>
      <c r="AP27" s="360"/>
      <c r="AQ27" s="360"/>
      <c r="AR27" s="361"/>
      <c r="AS27" s="359">
        <v>3794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738096</v>
      </c>
      <c r="BO27" s="387"/>
      <c r="BP27" s="387"/>
      <c r="BQ27" s="387"/>
      <c r="BR27" s="387"/>
      <c r="BS27" s="387"/>
      <c r="BT27" s="387"/>
      <c r="BU27" s="388"/>
      <c r="BV27" s="386">
        <v>737383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163</v>
      </c>
      <c r="F28" s="357"/>
      <c r="G28" s="357"/>
      <c r="H28" s="357"/>
      <c r="I28" s="357"/>
      <c r="J28" s="357"/>
      <c r="K28" s="358"/>
      <c r="L28" s="359">
        <v>1</v>
      </c>
      <c r="M28" s="360"/>
      <c r="N28" s="360"/>
      <c r="O28" s="360"/>
      <c r="P28" s="361"/>
      <c r="Q28" s="359">
        <v>4100</v>
      </c>
      <c r="R28" s="360"/>
      <c r="S28" s="360"/>
      <c r="T28" s="360"/>
      <c r="U28" s="360"/>
      <c r="V28" s="361"/>
      <c r="W28" s="427"/>
      <c r="X28" s="418"/>
      <c r="Y28" s="419"/>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4690659</v>
      </c>
      <c r="BO28" s="379"/>
      <c r="BP28" s="379"/>
      <c r="BQ28" s="379"/>
      <c r="BR28" s="379"/>
      <c r="BS28" s="379"/>
      <c r="BT28" s="379"/>
      <c r="BU28" s="380"/>
      <c r="BV28" s="378">
        <v>4578393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167</v>
      </c>
      <c r="F29" s="357"/>
      <c r="G29" s="357"/>
      <c r="H29" s="357"/>
      <c r="I29" s="357"/>
      <c r="J29" s="357"/>
      <c r="K29" s="358"/>
      <c r="L29" s="359">
        <v>20</v>
      </c>
      <c r="M29" s="360"/>
      <c r="N29" s="360"/>
      <c r="O29" s="360"/>
      <c r="P29" s="361"/>
      <c r="Q29" s="359">
        <v>3700</v>
      </c>
      <c r="R29" s="360"/>
      <c r="S29" s="360"/>
      <c r="T29" s="360"/>
      <c r="U29" s="360"/>
      <c r="V29" s="361"/>
      <c r="W29" s="428"/>
      <c r="X29" s="429"/>
      <c r="Y29" s="430"/>
      <c r="Z29" s="356" t="s">
        <v>168</v>
      </c>
      <c r="AA29" s="357"/>
      <c r="AB29" s="357"/>
      <c r="AC29" s="357"/>
      <c r="AD29" s="357"/>
      <c r="AE29" s="357"/>
      <c r="AF29" s="357"/>
      <c r="AG29" s="358"/>
      <c r="AH29" s="359">
        <v>487</v>
      </c>
      <c r="AI29" s="360"/>
      <c r="AJ29" s="360"/>
      <c r="AK29" s="360"/>
      <c r="AL29" s="361"/>
      <c r="AM29" s="359">
        <v>1630811</v>
      </c>
      <c r="AN29" s="360"/>
      <c r="AO29" s="360"/>
      <c r="AP29" s="360"/>
      <c r="AQ29" s="360"/>
      <c r="AR29" s="361"/>
      <c r="AS29" s="359">
        <v>3349</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2843828</v>
      </c>
      <c r="BO29" s="384"/>
      <c r="BP29" s="384"/>
      <c r="BQ29" s="384"/>
      <c r="BR29" s="384"/>
      <c r="BS29" s="384"/>
      <c r="BT29" s="384"/>
      <c r="BU29" s="385"/>
      <c r="BV29" s="383">
        <v>2401835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170</v>
      </c>
      <c r="X30" s="438"/>
      <c r="Y30" s="438"/>
      <c r="Z30" s="438"/>
      <c r="AA30" s="438"/>
      <c r="AB30" s="438"/>
      <c r="AC30" s="438"/>
      <c r="AD30" s="438"/>
      <c r="AE30" s="438"/>
      <c r="AF30" s="438"/>
      <c r="AG30" s="439"/>
      <c r="AH30" s="347">
        <v>98.7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3671447</v>
      </c>
      <c r="BO30" s="387"/>
      <c r="BP30" s="387"/>
      <c r="BQ30" s="387"/>
      <c r="BR30" s="387"/>
      <c r="BS30" s="387"/>
      <c r="BT30" s="387"/>
      <c r="BU30" s="388"/>
      <c r="BV30" s="386">
        <v>4011112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公立那賀病院経営事務組合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青洲の里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国民健康保険直営診療施設勘定特別会計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工業用水道事業会計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特定環境保全公共下水道事業特別会計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那賀衛生環境整備組合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紀の川市土地開発公社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農業集落排水事業特別会計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那賀消防組合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介護保険事業勘定特別会計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簡易水道事業特別会計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那賀老人福祉施設組合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和歌山県市町村総合事務組合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那賀老人福祉施設組合（公営企業会計）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那賀児童福祉施設組合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那賀広域事務組合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那賀休日急患診療所経営事務組合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五色台広域施設組合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3"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6398291</v>
      </c>
      <c r="S5" s="639"/>
      <c r="T5" s="639"/>
      <c r="U5" s="639"/>
      <c r="V5" s="639"/>
      <c r="W5" s="639"/>
      <c r="X5" s="639"/>
      <c r="Y5" s="686"/>
      <c r="Z5" s="699">
        <v>19.7</v>
      </c>
      <c r="AA5" s="699"/>
      <c r="AB5" s="699"/>
      <c r="AC5" s="699"/>
      <c r="AD5" s="700">
        <v>6065504</v>
      </c>
      <c r="AE5" s="700"/>
      <c r="AF5" s="700"/>
      <c r="AG5" s="700"/>
      <c r="AH5" s="700"/>
      <c r="AI5" s="700"/>
      <c r="AJ5" s="700"/>
      <c r="AK5" s="700"/>
      <c r="AL5" s="687">
        <v>33.799999999999997</v>
      </c>
      <c r="AM5" s="656"/>
      <c r="AN5" s="656"/>
      <c r="AO5" s="688"/>
      <c r="AP5" s="673" t="s">
        <v>207</v>
      </c>
      <c r="AQ5" s="674"/>
      <c r="AR5" s="674"/>
      <c r="AS5" s="674"/>
      <c r="AT5" s="674"/>
      <c r="AU5" s="674"/>
      <c r="AV5" s="674"/>
      <c r="AW5" s="674"/>
      <c r="AX5" s="674"/>
      <c r="AY5" s="674"/>
      <c r="AZ5" s="674"/>
      <c r="BA5" s="674"/>
      <c r="BB5" s="674"/>
      <c r="BC5" s="674"/>
      <c r="BD5" s="674"/>
      <c r="BE5" s="674"/>
      <c r="BF5" s="675"/>
      <c r="BG5" s="588">
        <v>6065504</v>
      </c>
      <c r="BH5" s="589"/>
      <c r="BI5" s="589"/>
      <c r="BJ5" s="589"/>
      <c r="BK5" s="589"/>
      <c r="BL5" s="589"/>
      <c r="BM5" s="589"/>
      <c r="BN5" s="590"/>
      <c r="BO5" s="641">
        <v>94.8</v>
      </c>
      <c r="BP5" s="641"/>
      <c r="BQ5" s="641"/>
      <c r="BR5" s="641"/>
      <c r="BS5" s="642">
        <v>14779</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x14ac:dyDescent="0.15">
      <c r="B6" s="585" t="s">
        <v>211</v>
      </c>
      <c r="C6" s="586"/>
      <c r="D6" s="586"/>
      <c r="E6" s="586"/>
      <c r="F6" s="586"/>
      <c r="G6" s="586"/>
      <c r="H6" s="586"/>
      <c r="I6" s="586"/>
      <c r="J6" s="586"/>
      <c r="K6" s="586"/>
      <c r="L6" s="586"/>
      <c r="M6" s="586"/>
      <c r="N6" s="586"/>
      <c r="O6" s="586"/>
      <c r="P6" s="586"/>
      <c r="Q6" s="587"/>
      <c r="R6" s="588">
        <v>263779</v>
      </c>
      <c r="S6" s="589"/>
      <c r="T6" s="589"/>
      <c r="U6" s="589"/>
      <c r="V6" s="589"/>
      <c r="W6" s="589"/>
      <c r="X6" s="589"/>
      <c r="Y6" s="590"/>
      <c r="Z6" s="641">
        <v>0.8</v>
      </c>
      <c r="AA6" s="641"/>
      <c r="AB6" s="641"/>
      <c r="AC6" s="641"/>
      <c r="AD6" s="642">
        <v>263779</v>
      </c>
      <c r="AE6" s="642"/>
      <c r="AF6" s="642"/>
      <c r="AG6" s="642"/>
      <c r="AH6" s="642"/>
      <c r="AI6" s="642"/>
      <c r="AJ6" s="642"/>
      <c r="AK6" s="642"/>
      <c r="AL6" s="611">
        <v>1.5</v>
      </c>
      <c r="AM6" s="643"/>
      <c r="AN6" s="643"/>
      <c r="AO6" s="644"/>
      <c r="AP6" s="585" t="s">
        <v>212</v>
      </c>
      <c r="AQ6" s="586"/>
      <c r="AR6" s="586"/>
      <c r="AS6" s="586"/>
      <c r="AT6" s="586"/>
      <c r="AU6" s="586"/>
      <c r="AV6" s="586"/>
      <c r="AW6" s="586"/>
      <c r="AX6" s="586"/>
      <c r="AY6" s="586"/>
      <c r="AZ6" s="586"/>
      <c r="BA6" s="586"/>
      <c r="BB6" s="586"/>
      <c r="BC6" s="586"/>
      <c r="BD6" s="586"/>
      <c r="BE6" s="586"/>
      <c r="BF6" s="587"/>
      <c r="BG6" s="588">
        <v>6065504</v>
      </c>
      <c r="BH6" s="589"/>
      <c r="BI6" s="589"/>
      <c r="BJ6" s="589"/>
      <c r="BK6" s="589"/>
      <c r="BL6" s="589"/>
      <c r="BM6" s="589"/>
      <c r="BN6" s="590"/>
      <c r="BO6" s="641">
        <v>94.8</v>
      </c>
      <c r="BP6" s="641"/>
      <c r="BQ6" s="641"/>
      <c r="BR6" s="641"/>
      <c r="BS6" s="642">
        <v>14779</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247848</v>
      </c>
      <c r="CS6" s="589"/>
      <c r="CT6" s="589"/>
      <c r="CU6" s="589"/>
      <c r="CV6" s="589"/>
      <c r="CW6" s="589"/>
      <c r="CX6" s="589"/>
      <c r="CY6" s="590"/>
      <c r="CZ6" s="641">
        <v>0.8</v>
      </c>
      <c r="DA6" s="641"/>
      <c r="DB6" s="641"/>
      <c r="DC6" s="641"/>
      <c r="DD6" s="594" t="s">
        <v>214</v>
      </c>
      <c r="DE6" s="589"/>
      <c r="DF6" s="589"/>
      <c r="DG6" s="589"/>
      <c r="DH6" s="589"/>
      <c r="DI6" s="589"/>
      <c r="DJ6" s="589"/>
      <c r="DK6" s="589"/>
      <c r="DL6" s="589"/>
      <c r="DM6" s="589"/>
      <c r="DN6" s="589"/>
      <c r="DO6" s="589"/>
      <c r="DP6" s="590"/>
      <c r="DQ6" s="594">
        <v>247848</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20382</v>
      </c>
      <c r="S7" s="589"/>
      <c r="T7" s="589"/>
      <c r="U7" s="589"/>
      <c r="V7" s="589"/>
      <c r="W7" s="589"/>
      <c r="X7" s="589"/>
      <c r="Y7" s="590"/>
      <c r="Z7" s="641">
        <v>0.1</v>
      </c>
      <c r="AA7" s="641"/>
      <c r="AB7" s="641"/>
      <c r="AC7" s="641"/>
      <c r="AD7" s="642">
        <v>20382</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2768850</v>
      </c>
      <c r="BH7" s="589"/>
      <c r="BI7" s="589"/>
      <c r="BJ7" s="589"/>
      <c r="BK7" s="589"/>
      <c r="BL7" s="589"/>
      <c r="BM7" s="589"/>
      <c r="BN7" s="590"/>
      <c r="BO7" s="641">
        <v>43.3</v>
      </c>
      <c r="BP7" s="641"/>
      <c r="BQ7" s="641"/>
      <c r="BR7" s="641"/>
      <c r="BS7" s="642">
        <v>14779</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3903214</v>
      </c>
      <c r="CS7" s="589"/>
      <c r="CT7" s="589"/>
      <c r="CU7" s="589"/>
      <c r="CV7" s="589"/>
      <c r="CW7" s="589"/>
      <c r="CX7" s="589"/>
      <c r="CY7" s="590"/>
      <c r="CZ7" s="641">
        <v>12.3</v>
      </c>
      <c r="DA7" s="641"/>
      <c r="DB7" s="641"/>
      <c r="DC7" s="641"/>
      <c r="DD7" s="594">
        <v>277481</v>
      </c>
      <c r="DE7" s="589"/>
      <c r="DF7" s="589"/>
      <c r="DG7" s="589"/>
      <c r="DH7" s="589"/>
      <c r="DI7" s="589"/>
      <c r="DJ7" s="589"/>
      <c r="DK7" s="589"/>
      <c r="DL7" s="589"/>
      <c r="DM7" s="589"/>
      <c r="DN7" s="589"/>
      <c r="DO7" s="589"/>
      <c r="DP7" s="590"/>
      <c r="DQ7" s="594">
        <v>3144366</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61169</v>
      </c>
      <c r="S8" s="589"/>
      <c r="T8" s="589"/>
      <c r="U8" s="589"/>
      <c r="V8" s="589"/>
      <c r="W8" s="589"/>
      <c r="X8" s="589"/>
      <c r="Y8" s="590"/>
      <c r="Z8" s="641">
        <v>0.2</v>
      </c>
      <c r="AA8" s="641"/>
      <c r="AB8" s="641"/>
      <c r="AC8" s="641"/>
      <c r="AD8" s="642">
        <v>61169</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100815</v>
      </c>
      <c r="BH8" s="589"/>
      <c r="BI8" s="589"/>
      <c r="BJ8" s="589"/>
      <c r="BK8" s="589"/>
      <c r="BL8" s="589"/>
      <c r="BM8" s="589"/>
      <c r="BN8" s="590"/>
      <c r="BO8" s="641">
        <v>1.6</v>
      </c>
      <c r="BP8" s="641"/>
      <c r="BQ8" s="641"/>
      <c r="BR8" s="641"/>
      <c r="BS8" s="594" t="s">
        <v>109</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9444549</v>
      </c>
      <c r="CS8" s="589"/>
      <c r="CT8" s="589"/>
      <c r="CU8" s="589"/>
      <c r="CV8" s="589"/>
      <c r="CW8" s="589"/>
      <c r="CX8" s="589"/>
      <c r="CY8" s="590"/>
      <c r="CZ8" s="641">
        <v>29.9</v>
      </c>
      <c r="DA8" s="641"/>
      <c r="DB8" s="641"/>
      <c r="DC8" s="641"/>
      <c r="DD8" s="594">
        <v>147416</v>
      </c>
      <c r="DE8" s="589"/>
      <c r="DF8" s="589"/>
      <c r="DG8" s="589"/>
      <c r="DH8" s="589"/>
      <c r="DI8" s="589"/>
      <c r="DJ8" s="589"/>
      <c r="DK8" s="589"/>
      <c r="DL8" s="589"/>
      <c r="DM8" s="589"/>
      <c r="DN8" s="589"/>
      <c r="DO8" s="589"/>
      <c r="DP8" s="590"/>
      <c r="DQ8" s="594">
        <v>5225671</v>
      </c>
      <c r="DR8" s="589"/>
      <c r="DS8" s="589"/>
      <c r="DT8" s="589"/>
      <c r="DU8" s="589"/>
      <c r="DV8" s="589"/>
      <c r="DW8" s="589"/>
      <c r="DX8" s="589"/>
      <c r="DY8" s="589"/>
      <c r="DZ8" s="589"/>
      <c r="EA8" s="589"/>
      <c r="EB8" s="589"/>
      <c r="EC8" s="620"/>
    </row>
    <row r="9" spans="2:143" ht="11.25" customHeight="1" x14ac:dyDescent="0.15">
      <c r="B9" s="585" t="s">
        <v>221</v>
      </c>
      <c r="C9" s="586"/>
      <c r="D9" s="586"/>
      <c r="E9" s="586"/>
      <c r="F9" s="586"/>
      <c r="G9" s="586"/>
      <c r="H9" s="586"/>
      <c r="I9" s="586"/>
      <c r="J9" s="586"/>
      <c r="K9" s="586"/>
      <c r="L9" s="586"/>
      <c r="M9" s="586"/>
      <c r="N9" s="586"/>
      <c r="O9" s="586"/>
      <c r="P9" s="586"/>
      <c r="Q9" s="587"/>
      <c r="R9" s="588">
        <v>49591</v>
      </c>
      <c r="S9" s="589"/>
      <c r="T9" s="589"/>
      <c r="U9" s="589"/>
      <c r="V9" s="589"/>
      <c r="W9" s="589"/>
      <c r="X9" s="589"/>
      <c r="Y9" s="590"/>
      <c r="Z9" s="641">
        <v>0.2</v>
      </c>
      <c r="AA9" s="641"/>
      <c r="AB9" s="641"/>
      <c r="AC9" s="641"/>
      <c r="AD9" s="642">
        <v>49591</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2383464</v>
      </c>
      <c r="BH9" s="589"/>
      <c r="BI9" s="589"/>
      <c r="BJ9" s="589"/>
      <c r="BK9" s="589"/>
      <c r="BL9" s="589"/>
      <c r="BM9" s="589"/>
      <c r="BN9" s="590"/>
      <c r="BO9" s="641">
        <v>37.299999999999997</v>
      </c>
      <c r="BP9" s="641"/>
      <c r="BQ9" s="641"/>
      <c r="BR9" s="641"/>
      <c r="BS9" s="594" t="s">
        <v>109</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3299111</v>
      </c>
      <c r="CS9" s="589"/>
      <c r="CT9" s="589"/>
      <c r="CU9" s="589"/>
      <c r="CV9" s="589"/>
      <c r="CW9" s="589"/>
      <c r="CX9" s="589"/>
      <c r="CY9" s="590"/>
      <c r="CZ9" s="641">
        <v>10.4</v>
      </c>
      <c r="DA9" s="641"/>
      <c r="DB9" s="641"/>
      <c r="DC9" s="641"/>
      <c r="DD9" s="594">
        <v>101597</v>
      </c>
      <c r="DE9" s="589"/>
      <c r="DF9" s="589"/>
      <c r="DG9" s="589"/>
      <c r="DH9" s="589"/>
      <c r="DI9" s="589"/>
      <c r="DJ9" s="589"/>
      <c r="DK9" s="589"/>
      <c r="DL9" s="589"/>
      <c r="DM9" s="589"/>
      <c r="DN9" s="589"/>
      <c r="DO9" s="589"/>
      <c r="DP9" s="590"/>
      <c r="DQ9" s="594">
        <v>2324557</v>
      </c>
      <c r="DR9" s="589"/>
      <c r="DS9" s="589"/>
      <c r="DT9" s="589"/>
      <c r="DU9" s="589"/>
      <c r="DV9" s="589"/>
      <c r="DW9" s="589"/>
      <c r="DX9" s="589"/>
      <c r="DY9" s="589"/>
      <c r="DZ9" s="589"/>
      <c r="EA9" s="589"/>
      <c r="EB9" s="589"/>
      <c r="EC9" s="620"/>
    </row>
    <row r="10" spans="2:143" ht="11.25" customHeight="1" x14ac:dyDescent="0.15">
      <c r="B10" s="585" t="s">
        <v>224</v>
      </c>
      <c r="C10" s="586"/>
      <c r="D10" s="586"/>
      <c r="E10" s="586"/>
      <c r="F10" s="586"/>
      <c r="G10" s="586"/>
      <c r="H10" s="586"/>
      <c r="I10" s="586"/>
      <c r="J10" s="586"/>
      <c r="K10" s="586"/>
      <c r="L10" s="586"/>
      <c r="M10" s="586"/>
      <c r="N10" s="586"/>
      <c r="O10" s="586"/>
      <c r="P10" s="586"/>
      <c r="Q10" s="587"/>
      <c r="R10" s="588">
        <v>1075233</v>
      </c>
      <c r="S10" s="589"/>
      <c r="T10" s="589"/>
      <c r="U10" s="589"/>
      <c r="V10" s="589"/>
      <c r="W10" s="589"/>
      <c r="X10" s="589"/>
      <c r="Y10" s="590"/>
      <c r="Z10" s="641">
        <v>3.3</v>
      </c>
      <c r="AA10" s="641"/>
      <c r="AB10" s="641"/>
      <c r="AC10" s="641"/>
      <c r="AD10" s="642">
        <v>1075233</v>
      </c>
      <c r="AE10" s="642"/>
      <c r="AF10" s="642"/>
      <c r="AG10" s="642"/>
      <c r="AH10" s="642"/>
      <c r="AI10" s="642"/>
      <c r="AJ10" s="642"/>
      <c r="AK10" s="642"/>
      <c r="AL10" s="611">
        <v>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109039</v>
      </c>
      <c r="BH10" s="589"/>
      <c r="BI10" s="589"/>
      <c r="BJ10" s="589"/>
      <c r="BK10" s="589"/>
      <c r="BL10" s="589"/>
      <c r="BM10" s="589"/>
      <c r="BN10" s="590"/>
      <c r="BO10" s="641">
        <v>1.7</v>
      </c>
      <c r="BP10" s="641"/>
      <c r="BQ10" s="641"/>
      <c r="BR10" s="641"/>
      <c r="BS10" s="594" t="s">
        <v>109</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103</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103</v>
      </c>
      <c r="DR10" s="589"/>
      <c r="DS10" s="589"/>
      <c r="DT10" s="589"/>
      <c r="DU10" s="589"/>
      <c r="DV10" s="589"/>
      <c r="DW10" s="589"/>
      <c r="DX10" s="589"/>
      <c r="DY10" s="589"/>
      <c r="DZ10" s="589"/>
      <c r="EA10" s="589"/>
      <c r="EB10" s="589"/>
      <c r="EC10" s="620"/>
    </row>
    <row r="11" spans="2:143" ht="11.25" customHeight="1" x14ac:dyDescent="0.15">
      <c r="B11" s="585" t="s">
        <v>227</v>
      </c>
      <c r="C11" s="586"/>
      <c r="D11" s="586"/>
      <c r="E11" s="586"/>
      <c r="F11" s="586"/>
      <c r="G11" s="586"/>
      <c r="H11" s="586"/>
      <c r="I11" s="586"/>
      <c r="J11" s="586"/>
      <c r="K11" s="586"/>
      <c r="L11" s="586"/>
      <c r="M11" s="586"/>
      <c r="N11" s="586"/>
      <c r="O11" s="586"/>
      <c r="P11" s="586"/>
      <c r="Q11" s="587"/>
      <c r="R11" s="588">
        <v>29410</v>
      </c>
      <c r="S11" s="589"/>
      <c r="T11" s="589"/>
      <c r="U11" s="589"/>
      <c r="V11" s="589"/>
      <c r="W11" s="589"/>
      <c r="X11" s="589"/>
      <c r="Y11" s="590"/>
      <c r="Z11" s="641">
        <v>0.1</v>
      </c>
      <c r="AA11" s="641"/>
      <c r="AB11" s="641"/>
      <c r="AC11" s="641"/>
      <c r="AD11" s="642">
        <v>29410</v>
      </c>
      <c r="AE11" s="642"/>
      <c r="AF11" s="642"/>
      <c r="AG11" s="642"/>
      <c r="AH11" s="642"/>
      <c r="AI11" s="642"/>
      <c r="AJ11" s="642"/>
      <c r="AK11" s="642"/>
      <c r="AL11" s="611">
        <v>0.2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175532</v>
      </c>
      <c r="BH11" s="589"/>
      <c r="BI11" s="589"/>
      <c r="BJ11" s="589"/>
      <c r="BK11" s="589"/>
      <c r="BL11" s="589"/>
      <c r="BM11" s="589"/>
      <c r="BN11" s="590"/>
      <c r="BO11" s="641">
        <v>2.7</v>
      </c>
      <c r="BP11" s="641"/>
      <c r="BQ11" s="641"/>
      <c r="BR11" s="641"/>
      <c r="BS11" s="594">
        <v>14779</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696500</v>
      </c>
      <c r="CS11" s="589"/>
      <c r="CT11" s="589"/>
      <c r="CU11" s="589"/>
      <c r="CV11" s="589"/>
      <c r="CW11" s="589"/>
      <c r="CX11" s="589"/>
      <c r="CY11" s="590"/>
      <c r="CZ11" s="641">
        <v>2.2000000000000002</v>
      </c>
      <c r="DA11" s="641"/>
      <c r="DB11" s="641"/>
      <c r="DC11" s="641"/>
      <c r="DD11" s="594">
        <v>289987</v>
      </c>
      <c r="DE11" s="589"/>
      <c r="DF11" s="589"/>
      <c r="DG11" s="589"/>
      <c r="DH11" s="589"/>
      <c r="DI11" s="589"/>
      <c r="DJ11" s="589"/>
      <c r="DK11" s="589"/>
      <c r="DL11" s="589"/>
      <c r="DM11" s="589"/>
      <c r="DN11" s="589"/>
      <c r="DO11" s="589"/>
      <c r="DP11" s="590"/>
      <c r="DQ11" s="594">
        <v>407315</v>
      </c>
      <c r="DR11" s="589"/>
      <c r="DS11" s="589"/>
      <c r="DT11" s="589"/>
      <c r="DU11" s="589"/>
      <c r="DV11" s="589"/>
      <c r="DW11" s="589"/>
      <c r="DX11" s="589"/>
      <c r="DY11" s="589"/>
      <c r="DZ11" s="589"/>
      <c r="EA11" s="589"/>
      <c r="EB11" s="589"/>
      <c r="EC11" s="620"/>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2720141</v>
      </c>
      <c r="BH12" s="589"/>
      <c r="BI12" s="589"/>
      <c r="BJ12" s="589"/>
      <c r="BK12" s="589"/>
      <c r="BL12" s="589"/>
      <c r="BM12" s="589"/>
      <c r="BN12" s="590"/>
      <c r="BO12" s="641">
        <v>42.5</v>
      </c>
      <c r="BP12" s="641"/>
      <c r="BQ12" s="641"/>
      <c r="BR12" s="641"/>
      <c r="BS12" s="594" t="s">
        <v>109</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365457</v>
      </c>
      <c r="CS12" s="589"/>
      <c r="CT12" s="589"/>
      <c r="CU12" s="589"/>
      <c r="CV12" s="589"/>
      <c r="CW12" s="589"/>
      <c r="CX12" s="589"/>
      <c r="CY12" s="590"/>
      <c r="CZ12" s="641">
        <v>1.2</v>
      </c>
      <c r="DA12" s="641"/>
      <c r="DB12" s="641"/>
      <c r="DC12" s="641"/>
      <c r="DD12" s="594">
        <v>11821</v>
      </c>
      <c r="DE12" s="589"/>
      <c r="DF12" s="589"/>
      <c r="DG12" s="589"/>
      <c r="DH12" s="589"/>
      <c r="DI12" s="589"/>
      <c r="DJ12" s="589"/>
      <c r="DK12" s="589"/>
      <c r="DL12" s="589"/>
      <c r="DM12" s="589"/>
      <c r="DN12" s="589"/>
      <c r="DO12" s="589"/>
      <c r="DP12" s="590"/>
      <c r="DQ12" s="594">
        <v>351071</v>
      </c>
      <c r="DR12" s="589"/>
      <c r="DS12" s="589"/>
      <c r="DT12" s="589"/>
      <c r="DU12" s="589"/>
      <c r="DV12" s="589"/>
      <c r="DW12" s="589"/>
      <c r="DX12" s="589"/>
      <c r="DY12" s="589"/>
      <c r="DZ12" s="589"/>
      <c r="EA12" s="589"/>
      <c r="EB12" s="589"/>
      <c r="EC12" s="620"/>
    </row>
    <row r="13" spans="2:143" ht="11.25" customHeight="1" x14ac:dyDescent="0.15">
      <c r="B13" s="585" t="s">
        <v>233</v>
      </c>
      <c r="C13" s="586"/>
      <c r="D13" s="586"/>
      <c r="E13" s="586"/>
      <c r="F13" s="586"/>
      <c r="G13" s="586"/>
      <c r="H13" s="586"/>
      <c r="I13" s="586"/>
      <c r="J13" s="586"/>
      <c r="K13" s="586"/>
      <c r="L13" s="586"/>
      <c r="M13" s="586"/>
      <c r="N13" s="586"/>
      <c r="O13" s="586"/>
      <c r="P13" s="586"/>
      <c r="Q13" s="587"/>
      <c r="R13" s="588">
        <v>57847</v>
      </c>
      <c r="S13" s="589"/>
      <c r="T13" s="589"/>
      <c r="U13" s="589"/>
      <c r="V13" s="589"/>
      <c r="W13" s="589"/>
      <c r="X13" s="589"/>
      <c r="Y13" s="590"/>
      <c r="Z13" s="641">
        <v>0.2</v>
      </c>
      <c r="AA13" s="641"/>
      <c r="AB13" s="641"/>
      <c r="AC13" s="641"/>
      <c r="AD13" s="642">
        <v>57847</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2712987</v>
      </c>
      <c r="BH13" s="589"/>
      <c r="BI13" s="589"/>
      <c r="BJ13" s="589"/>
      <c r="BK13" s="589"/>
      <c r="BL13" s="589"/>
      <c r="BM13" s="589"/>
      <c r="BN13" s="590"/>
      <c r="BO13" s="641">
        <v>42.4</v>
      </c>
      <c r="BP13" s="641"/>
      <c r="BQ13" s="641"/>
      <c r="BR13" s="641"/>
      <c r="BS13" s="594" t="s">
        <v>109</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4739191</v>
      </c>
      <c r="CS13" s="589"/>
      <c r="CT13" s="589"/>
      <c r="CU13" s="589"/>
      <c r="CV13" s="589"/>
      <c r="CW13" s="589"/>
      <c r="CX13" s="589"/>
      <c r="CY13" s="590"/>
      <c r="CZ13" s="641">
        <v>15</v>
      </c>
      <c r="DA13" s="641"/>
      <c r="DB13" s="641"/>
      <c r="DC13" s="641"/>
      <c r="DD13" s="594">
        <v>2582618</v>
      </c>
      <c r="DE13" s="589"/>
      <c r="DF13" s="589"/>
      <c r="DG13" s="589"/>
      <c r="DH13" s="589"/>
      <c r="DI13" s="589"/>
      <c r="DJ13" s="589"/>
      <c r="DK13" s="589"/>
      <c r="DL13" s="589"/>
      <c r="DM13" s="589"/>
      <c r="DN13" s="589"/>
      <c r="DO13" s="589"/>
      <c r="DP13" s="590"/>
      <c r="DQ13" s="594">
        <v>2241424</v>
      </c>
      <c r="DR13" s="589"/>
      <c r="DS13" s="589"/>
      <c r="DT13" s="589"/>
      <c r="DU13" s="589"/>
      <c r="DV13" s="589"/>
      <c r="DW13" s="589"/>
      <c r="DX13" s="589"/>
      <c r="DY13" s="589"/>
      <c r="DZ13" s="589"/>
      <c r="EA13" s="589"/>
      <c r="EB13" s="589"/>
      <c r="EC13" s="620"/>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195150</v>
      </c>
      <c r="BH14" s="589"/>
      <c r="BI14" s="589"/>
      <c r="BJ14" s="589"/>
      <c r="BK14" s="589"/>
      <c r="BL14" s="589"/>
      <c r="BM14" s="589"/>
      <c r="BN14" s="590"/>
      <c r="BO14" s="641">
        <v>3.1</v>
      </c>
      <c r="BP14" s="641"/>
      <c r="BQ14" s="641"/>
      <c r="BR14" s="641"/>
      <c r="BS14" s="594" t="s">
        <v>109</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1140625</v>
      </c>
      <c r="CS14" s="589"/>
      <c r="CT14" s="589"/>
      <c r="CU14" s="589"/>
      <c r="CV14" s="589"/>
      <c r="CW14" s="589"/>
      <c r="CX14" s="589"/>
      <c r="CY14" s="590"/>
      <c r="CZ14" s="641">
        <v>3.6</v>
      </c>
      <c r="DA14" s="641"/>
      <c r="DB14" s="641"/>
      <c r="DC14" s="641"/>
      <c r="DD14" s="594">
        <v>98493</v>
      </c>
      <c r="DE14" s="589"/>
      <c r="DF14" s="589"/>
      <c r="DG14" s="589"/>
      <c r="DH14" s="589"/>
      <c r="DI14" s="589"/>
      <c r="DJ14" s="589"/>
      <c r="DK14" s="589"/>
      <c r="DL14" s="589"/>
      <c r="DM14" s="589"/>
      <c r="DN14" s="589"/>
      <c r="DO14" s="589"/>
      <c r="DP14" s="590"/>
      <c r="DQ14" s="594">
        <v>1017739</v>
      </c>
      <c r="DR14" s="589"/>
      <c r="DS14" s="589"/>
      <c r="DT14" s="589"/>
      <c r="DU14" s="589"/>
      <c r="DV14" s="589"/>
      <c r="DW14" s="589"/>
      <c r="DX14" s="589"/>
      <c r="DY14" s="589"/>
      <c r="DZ14" s="589"/>
      <c r="EA14" s="589"/>
      <c r="EB14" s="589"/>
      <c r="EC14" s="620"/>
    </row>
    <row r="15" spans="2:143" ht="11.25" customHeight="1" x14ac:dyDescent="0.15">
      <c r="B15" s="585" t="s">
        <v>239</v>
      </c>
      <c r="C15" s="586"/>
      <c r="D15" s="586"/>
      <c r="E15" s="586"/>
      <c r="F15" s="586"/>
      <c r="G15" s="586"/>
      <c r="H15" s="586"/>
      <c r="I15" s="586"/>
      <c r="J15" s="586"/>
      <c r="K15" s="586"/>
      <c r="L15" s="586"/>
      <c r="M15" s="586"/>
      <c r="N15" s="586"/>
      <c r="O15" s="586"/>
      <c r="P15" s="586"/>
      <c r="Q15" s="587"/>
      <c r="R15" s="588">
        <v>33059</v>
      </c>
      <c r="S15" s="589"/>
      <c r="T15" s="589"/>
      <c r="U15" s="589"/>
      <c r="V15" s="589"/>
      <c r="W15" s="589"/>
      <c r="X15" s="589"/>
      <c r="Y15" s="590"/>
      <c r="Z15" s="641">
        <v>0.1</v>
      </c>
      <c r="AA15" s="641"/>
      <c r="AB15" s="641"/>
      <c r="AC15" s="641"/>
      <c r="AD15" s="642">
        <v>33059</v>
      </c>
      <c r="AE15" s="642"/>
      <c r="AF15" s="642"/>
      <c r="AG15" s="642"/>
      <c r="AH15" s="642"/>
      <c r="AI15" s="642"/>
      <c r="AJ15" s="642"/>
      <c r="AK15" s="642"/>
      <c r="AL15" s="611">
        <v>0.2</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381363</v>
      </c>
      <c r="BH15" s="589"/>
      <c r="BI15" s="589"/>
      <c r="BJ15" s="589"/>
      <c r="BK15" s="589"/>
      <c r="BL15" s="589"/>
      <c r="BM15" s="589"/>
      <c r="BN15" s="590"/>
      <c r="BO15" s="641">
        <v>6</v>
      </c>
      <c r="BP15" s="641"/>
      <c r="BQ15" s="641"/>
      <c r="BR15" s="641"/>
      <c r="BS15" s="594" t="s">
        <v>109</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2958860</v>
      </c>
      <c r="CS15" s="589"/>
      <c r="CT15" s="589"/>
      <c r="CU15" s="589"/>
      <c r="CV15" s="589"/>
      <c r="CW15" s="589"/>
      <c r="CX15" s="589"/>
      <c r="CY15" s="590"/>
      <c r="CZ15" s="641">
        <v>9.4</v>
      </c>
      <c r="DA15" s="641"/>
      <c r="DB15" s="641"/>
      <c r="DC15" s="641"/>
      <c r="DD15" s="594">
        <v>1178635</v>
      </c>
      <c r="DE15" s="589"/>
      <c r="DF15" s="589"/>
      <c r="DG15" s="589"/>
      <c r="DH15" s="589"/>
      <c r="DI15" s="589"/>
      <c r="DJ15" s="589"/>
      <c r="DK15" s="589"/>
      <c r="DL15" s="589"/>
      <c r="DM15" s="589"/>
      <c r="DN15" s="589"/>
      <c r="DO15" s="589"/>
      <c r="DP15" s="590"/>
      <c r="DQ15" s="594">
        <v>1732839</v>
      </c>
      <c r="DR15" s="589"/>
      <c r="DS15" s="589"/>
      <c r="DT15" s="589"/>
      <c r="DU15" s="589"/>
      <c r="DV15" s="589"/>
      <c r="DW15" s="589"/>
      <c r="DX15" s="589"/>
      <c r="DY15" s="589"/>
      <c r="DZ15" s="589"/>
      <c r="EA15" s="589"/>
      <c r="EB15" s="589"/>
      <c r="EC15" s="620"/>
    </row>
    <row r="16" spans="2:143" ht="11.25" customHeight="1" x14ac:dyDescent="0.15">
      <c r="B16" s="585" t="s">
        <v>242</v>
      </c>
      <c r="C16" s="586"/>
      <c r="D16" s="586"/>
      <c r="E16" s="586"/>
      <c r="F16" s="586"/>
      <c r="G16" s="586"/>
      <c r="H16" s="586"/>
      <c r="I16" s="586"/>
      <c r="J16" s="586"/>
      <c r="K16" s="586"/>
      <c r="L16" s="586"/>
      <c r="M16" s="586"/>
      <c r="N16" s="586"/>
      <c r="O16" s="586"/>
      <c r="P16" s="586"/>
      <c r="Q16" s="587"/>
      <c r="R16" s="588">
        <v>11282442</v>
      </c>
      <c r="S16" s="589"/>
      <c r="T16" s="589"/>
      <c r="U16" s="589"/>
      <c r="V16" s="589"/>
      <c r="W16" s="589"/>
      <c r="X16" s="589"/>
      <c r="Y16" s="590"/>
      <c r="Z16" s="641">
        <v>34.799999999999997</v>
      </c>
      <c r="AA16" s="641"/>
      <c r="AB16" s="641"/>
      <c r="AC16" s="641"/>
      <c r="AD16" s="642">
        <v>10232166</v>
      </c>
      <c r="AE16" s="642"/>
      <c r="AF16" s="642"/>
      <c r="AG16" s="642"/>
      <c r="AH16" s="642"/>
      <c r="AI16" s="642"/>
      <c r="AJ16" s="642"/>
      <c r="AK16" s="642"/>
      <c r="AL16" s="611">
        <v>57</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6591</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2305</v>
      </c>
      <c r="DR16" s="589"/>
      <c r="DS16" s="589"/>
      <c r="DT16" s="589"/>
      <c r="DU16" s="589"/>
      <c r="DV16" s="589"/>
      <c r="DW16" s="589"/>
      <c r="DX16" s="589"/>
      <c r="DY16" s="589"/>
      <c r="DZ16" s="589"/>
      <c r="EA16" s="589"/>
      <c r="EB16" s="589"/>
      <c r="EC16" s="620"/>
    </row>
    <row r="17" spans="2:133" ht="11.25" customHeight="1" x14ac:dyDescent="0.15">
      <c r="B17" s="585" t="s">
        <v>245</v>
      </c>
      <c r="C17" s="586"/>
      <c r="D17" s="586"/>
      <c r="E17" s="586"/>
      <c r="F17" s="586"/>
      <c r="G17" s="586"/>
      <c r="H17" s="586"/>
      <c r="I17" s="586"/>
      <c r="J17" s="586"/>
      <c r="K17" s="586"/>
      <c r="L17" s="586"/>
      <c r="M17" s="586"/>
      <c r="N17" s="586"/>
      <c r="O17" s="586"/>
      <c r="P17" s="586"/>
      <c r="Q17" s="587"/>
      <c r="R17" s="588">
        <v>10232166</v>
      </c>
      <c r="S17" s="589"/>
      <c r="T17" s="589"/>
      <c r="U17" s="589"/>
      <c r="V17" s="589"/>
      <c r="W17" s="589"/>
      <c r="X17" s="589"/>
      <c r="Y17" s="590"/>
      <c r="Z17" s="641">
        <v>31.5</v>
      </c>
      <c r="AA17" s="641"/>
      <c r="AB17" s="641"/>
      <c r="AC17" s="641"/>
      <c r="AD17" s="642">
        <v>10232166</v>
      </c>
      <c r="AE17" s="642"/>
      <c r="AF17" s="642"/>
      <c r="AG17" s="642"/>
      <c r="AH17" s="642"/>
      <c r="AI17" s="642"/>
      <c r="AJ17" s="642"/>
      <c r="AK17" s="642"/>
      <c r="AL17" s="611">
        <v>57</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4820305</v>
      </c>
      <c r="CS17" s="589"/>
      <c r="CT17" s="589"/>
      <c r="CU17" s="589"/>
      <c r="CV17" s="589"/>
      <c r="CW17" s="589"/>
      <c r="CX17" s="589"/>
      <c r="CY17" s="590"/>
      <c r="CZ17" s="641">
        <v>15.2</v>
      </c>
      <c r="DA17" s="641"/>
      <c r="DB17" s="641"/>
      <c r="DC17" s="641"/>
      <c r="DD17" s="594" t="s">
        <v>109</v>
      </c>
      <c r="DE17" s="589"/>
      <c r="DF17" s="589"/>
      <c r="DG17" s="589"/>
      <c r="DH17" s="589"/>
      <c r="DI17" s="589"/>
      <c r="DJ17" s="589"/>
      <c r="DK17" s="589"/>
      <c r="DL17" s="589"/>
      <c r="DM17" s="589"/>
      <c r="DN17" s="589"/>
      <c r="DO17" s="589"/>
      <c r="DP17" s="590"/>
      <c r="DQ17" s="594">
        <v>4809700</v>
      </c>
      <c r="DR17" s="589"/>
      <c r="DS17" s="589"/>
      <c r="DT17" s="589"/>
      <c r="DU17" s="589"/>
      <c r="DV17" s="589"/>
      <c r="DW17" s="589"/>
      <c r="DX17" s="589"/>
      <c r="DY17" s="589"/>
      <c r="DZ17" s="589"/>
      <c r="EA17" s="589"/>
      <c r="EB17" s="589"/>
      <c r="EC17" s="620"/>
    </row>
    <row r="18" spans="2:133" ht="11.25" customHeight="1" x14ac:dyDescent="0.15">
      <c r="B18" s="585" t="s">
        <v>248</v>
      </c>
      <c r="C18" s="586"/>
      <c r="D18" s="586"/>
      <c r="E18" s="586"/>
      <c r="F18" s="586"/>
      <c r="G18" s="586"/>
      <c r="H18" s="586"/>
      <c r="I18" s="586"/>
      <c r="J18" s="586"/>
      <c r="K18" s="586"/>
      <c r="L18" s="586"/>
      <c r="M18" s="586"/>
      <c r="N18" s="586"/>
      <c r="O18" s="586"/>
      <c r="P18" s="586"/>
      <c r="Q18" s="587"/>
      <c r="R18" s="588">
        <v>1050276</v>
      </c>
      <c r="S18" s="589"/>
      <c r="T18" s="589"/>
      <c r="U18" s="589"/>
      <c r="V18" s="589"/>
      <c r="W18" s="589"/>
      <c r="X18" s="589"/>
      <c r="Y18" s="590"/>
      <c r="Z18" s="641">
        <v>3.2</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0"/>
    </row>
    <row r="19" spans="2:133" ht="11.25" customHeight="1" x14ac:dyDescent="0.15">
      <c r="B19" s="585" t="s">
        <v>251</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332787</v>
      </c>
      <c r="BH19" s="589"/>
      <c r="BI19" s="589"/>
      <c r="BJ19" s="589"/>
      <c r="BK19" s="589"/>
      <c r="BL19" s="589"/>
      <c r="BM19" s="589"/>
      <c r="BN19" s="590"/>
      <c r="BO19" s="641">
        <v>5.2</v>
      </c>
      <c r="BP19" s="641"/>
      <c r="BQ19" s="641"/>
      <c r="BR19" s="641"/>
      <c r="BS19" s="594" t="s">
        <v>109</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0"/>
    </row>
    <row r="20" spans="2:133" ht="11.25" customHeight="1" x14ac:dyDescent="0.15">
      <c r="B20" s="585" t="s">
        <v>254</v>
      </c>
      <c r="C20" s="586"/>
      <c r="D20" s="586"/>
      <c r="E20" s="586"/>
      <c r="F20" s="586"/>
      <c r="G20" s="586"/>
      <c r="H20" s="586"/>
      <c r="I20" s="586"/>
      <c r="J20" s="586"/>
      <c r="K20" s="586"/>
      <c r="L20" s="586"/>
      <c r="M20" s="586"/>
      <c r="N20" s="586"/>
      <c r="O20" s="586"/>
      <c r="P20" s="586"/>
      <c r="Q20" s="587"/>
      <c r="R20" s="588">
        <v>19271203</v>
      </c>
      <c r="S20" s="589"/>
      <c r="T20" s="589"/>
      <c r="U20" s="589"/>
      <c r="V20" s="589"/>
      <c r="W20" s="589"/>
      <c r="X20" s="589"/>
      <c r="Y20" s="590"/>
      <c r="Z20" s="641">
        <v>59.4</v>
      </c>
      <c r="AA20" s="641"/>
      <c r="AB20" s="641"/>
      <c r="AC20" s="641"/>
      <c r="AD20" s="642">
        <v>17888140</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332787</v>
      </c>
      <c r="BH20" s="589"/>
      <c r="BI20" s="589"/>
      <c r="BJ20" s="589"/>
      <c r="BK20" s="589"/>
      <c r="BL20" s="589"/>
      <c r="BM20" s="589"/>
      <c r="BN20" s="590"/>
      <c r="BO20" s="641">
        <v>5.2</v>
      </c>
      <c r="BP20" s="641"/>
      <c r="BQ20" s="641"/>
      <c r="BR20" s="641"/>
      <c r="BS20" s="594" t="s">
        <v>109</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31622354</v>
      </c>
      <c r="CS20" s="589"/>
      <c r="CT20" s="589"/>
      <c r="CU20" s="589"/>
      <c r="CV20" s="589"/>
      <c r="CW20" s="589"/>
      <c r="CX20" s="589"/>
      <c r="CY20" s="590"/>
      <c r="CZ20" s="641">
        <v>100</v>
      </c>
      <c r="DA20" s="641"/>
      <c r="DB20" s="641"/>
      <c r="DC20" s="641"/>
      <c r="DD20" s="594">
        <v>4688048</v>
      </c>
      <c r="DE20" s="589"/>
      <c r="DF20" s="589"/>
      <c r="DG20" s="589"/>
      <c r="DH20" s="589"/>
      <c r="DI20" s="589"/>
      <c r="DJ20" s="589"/>
      <c r="DK20" s="589"/>
      <c r="DL20" s="589"/>
      <c r="DM20" s="589"/>
      <c r="DN20" s="589"/>
      <c r="DO20" s="589"/>
      <c r="DP20" s="590"/>
      <c r="DQ20" s="594">
        <v>21504938</v>
      </c>
      <c r="DR20" s="589"/>
      <c r="DS20" s="589"/>
      <c r="DT20" s="589"/>
      <c r="DU20" s="589"/>
      <c r="DV20" s="589"/>
      <c r="DW20" s="589"/>
      <c r="DX20" s="589"/>
      <c r="DY20" s="589"/>
      <c r="DZ20" s="589"/>
      <c r="EA20" s="589"/>
      <c r="EB20" s="589"/>
      <c r="EC20" s="620"/>
    </row>
    <row r="21" spans="2:133" ht="11.25" customHeight="1" x14ac:dyDescent="0.15">
      <c r="B21" s="585" t="s">
        <v>257</v>
      </c>
      <c r="C21" s="586"/>
      <c r="D21" s="586"/>
      <c r="E21" s="586"/>
      <c r="F21" s="586"/>
      <c r="G21" s="586"/>
      <c r="H21" s="586"/>
      <c r="I21" s="586"/>
      <c r="J21" s="586"/>
      <c r="K21" s="586"/>
      <c r="L21" s="586"/>
      <c r="M21" s="586"/>
      <c r="N21" s="586"/>
      <c r="O21" s="586"/>
      <c r="P21" s="586"/>
      <c r="Q21" s="587"/>
      <c r="R21" s="588">
        <v>6902</v>
      </c>
      <c r="S21" s="589"/>
      <c r="T21" s="589"/>
      <c r="U21" s="589"/>
      <c r="V21" s="589"/>
      <c r="W21" s="589"/>
      <c r="X21" s="589"/>
      <c r="Y21" s="590"/>
      <c r="Z21" s="641">
        <v>0</v>
      </c>
      <c r="AA21" s="641"/>
      <c r="AB21" s="641"/>
      <c r="AC21" s="641"/>
      <c r="AD21" s="642">
        <v>6902</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259</v>
      </c>
      <c r="C22" s="586"/>
      <c r="D22" s="586"/>
      <c r="E22" s="586"/>
      <c r="F22" s="586"/>
      <c r="G22" s="586"/>
      <c r="H22" s="586"/>
      <c r="I22" s="586"/>
      <c r="J22" s="586"/>
      <c r="K22" s="586"/>
      <c r="L22" s="586"/>
      <c r="M22" s="586"/>
      <c r="N22" s="586"/>
      <c r="O22" s="586"/>
      <c r="P22" s="586"/>
      <c r="Q22" s="587"/>
      <c r="R22" s="588">
        <v>375536</v>
      </c>
      <c r="S22" s="589"/>
      <c r="T22" s="589"/>
      <c r="U22" s="589"/>
      <c r="V22" s="589"/>
      <c r="W22" s="589"/>
      <c r="X22" s="589"/>
      <c r="Y22" s="590"/>
      <c r="Z22" s="641">
        <v>1.2</v>
      </c>
      <c r="AA22" s="641"/>
      <c r="AB22" s="641"/>
      <c r="AC22" s="641"/>
      <c r="AD22" s="642" t="s">
        <v>109</v>
      </c>
      <c r="AE22" s="642"/>
      <c r="AF22" s="642"/>
      <c r="AG22" s="642"/>
      <c r="AH22" s="642"/>
      <c r="AI22" s="642"/>
      <c r="AJ22" s="642"/>
      <c r="AK22" s="642"/>
      <c r="AL22" s="611" t="s">
        <v>109</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243181</v>
      </c>
      <c r="S23" s="589"/>
      <c r="T23" s="589"/>
      <c r="U23" s="589"/>
      <c r="V23" s="589"/>
      <c r="W23" s="589"/>
      <c r="X23" s="589"/>
      <c r="Y23" s="590"/>
      <c r="Z23" s="641">
        <v>0.7</v>
      </c>
      <c r="AA23" s="641"/>
      <c r="AB23" s="641"/>
      <c r="AC23" s="641"/>
      <c r="AD23" s="642">
        <v>8842</v>
      </c>
      <c r="AE23" s="642"/>
      <c r="AF23" s="642"/>
      <c r="AG23" s="642"/>
      <c r="AH23" s="642"/>
      <c r="AI23" s="642"/>
      <c r="AJ23" s="642"/>
      <c r="AK23" s="642"/>
      <c r="AL23" s="611">
        <v>0</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332787</v>
      </c>
      <c r="BH23" s="589"/>
      <c r="BI23" s="589"/>
      <c r="BJ23" s="589"/>
      <c r="BK23" s="589"/>
      <c r="BL23" s="589"/>
      <c r="BM23" s="589"/>
      <c r="BN23" s="590"/>
      <c r="BO23" s="641">
        <v>5.2</v>
      </c>
      <c r="BP23" s="641"/>
      <c r="BQ23" s="641"/>
      <c r="BR23" s="641"/>
      <c r="BS23" s="594" t="s">
        <v>109</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155135</v>
      </c>
      <c r="S24" s="589"/>
      <c r="T24" s="589"/>
      <c r="U24" s="589"/>
      <c r="V24" s="589"/>
      <c r="W24" s="589"/>
      <c r="X24" s="589"/>
      <c r="Y24" s="590"/>
      <c r="Z24" s="641">
        <v>0.5</v>
      </c>
      <c r="AA24" s="641"/>
      <c r="AB24" s="641"/>
      <c r="AC24" s="641"/>
      <c r="AD24" s="642" t="s">
        <v>109</v>
      </c>
      <c r="AE24" s="642"/>
      <c r="AF24" s="642"/>
      <c r="AG24" s="642"/>
      <c r="AH24" s="642"/>
      <c r="AI24" s="642"/>
      <c r="AJ24" s="642"/>
      <c r="AK24" s="642"/>
      <c r="AL24" s="611" t="s">
        <v>109</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14484430</v>
      </c>
      <c r="CS24" s="639"/>
      <c r="CT24" s="639"/>
      <c r="CU24" s="639"/>
      <c r="CV24" s="639"/>
      <c r="CW24" s="639"/>
      <c r="CX24" s="639"/>
      <c r="CY24" s="686"/>
      <c r="CZ24" s="690">
        <v>45.8</v>
      </c>
      <c r="DA24" s="691"/>
      <c r="DB24" s="691"/>
      <c r="DC24" s="692"/>
      <c r="DD24" s="685">
        <v>10902278</v>
      </c>
      <c r="DE24" s="639"/>
      <c r="DF24" s="639"/>
      <c r="DG24" s="639"/>
      <c r="DH24" s="639"/>
      <c r="DI24" s="639"/>
      <c r="DJ24" s="639"/>
      <c r="DK24" s="686"/>
      <c r="DL24" s="685">
        <v>10851665</v>
      </c>
      <c r="DM24" s="639"/>
      <c r="DN24" s="639"/>
      <c r="DO24" s="639"/>
      <c r="DP24" s="639"/>
      <c r="DQ24" s="639"/>
      <c r="DR24" s="639"/>
      <c r="DS24" s="639"/>
      <c r="DT24" s="639"/>
      <c r="DU24" s="639"/>
      <c r="DV24" s="686"/>
      <c r="DW24" s="687">
        <v>56.9</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3850534</v>
      </c>
      <c r="S25" s="589"/>
      <c r="T25" s="589"/>
      <c r="U25" s="589"/>
      <c r="V25" s="589"/>
      <c r="W25" s="589"/>
      <c r="X25" s="589"/>
      <c r="Y25" s="590"/>
      <c r="Z25" s="641">
        <v>11.9</v>
      </c>
      <c r="AA25" s="641"/>
      <c r="AB25" s="641"/>
      <c r="AC25" s="641"/>
      <c r="AD25" s="642" t="s">
        <v>109</v>
      </c>
      <c r="AE25" s="642"/>
      <c r="AF25" s="642"/>
      <c r="AG25" s="642"/>
      <c r="AH25" s="642"/>
      <c r="AI25" s="642"/>
      <c r="AJ25" s="642"/>
      <c r="AK25" s="642"/>
      <c r="AL25" s="611" t="s">
        <v>109</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4604618</v>
      </c>
      <c r="CS25" s="607"/>
      <c r="CT25" s="607"/>
      <c r="CU25" s="607"/>
      <c r="CV25" s="607"/>
      <c r="CW25" s="607"/>
      <c r="CX25" s="607"/>
      <c r="CY25" s="608"/>
      <c r="CZ25" s="591">
        <v>14.6</v>
      </c>
      <c r="DA25" s="609"/>
      <c r="DB25" s="609"/>
      <c r="DC25" s="610"/>
      <c r="DD25" s="594">
        <v>4258468</v>
      </c>
      <c r="DE25" s="607"/>
      <c r="DF25" s="607"/>
      <c r="DG25" s="607"/>
      <c r="DH25" s="607"/>
      <c r="DI25" s="607"/>
      <c r="DJ25" s="607"/>
      <c r="DK25" s="608"/>
      <c r="DL25" s="594">
        <v>4229904</v>
      </c>
      <c r="DM25" s="607"/>
      <c r="DN25" s="607"/>
      <c r="DO25" s="607"/>
      <c r="DP25" s="607"/>
      <c r="DQ25" s="607"/>
      <c r="DR25" s="607"/>
      <c r="DS25" s="607"/>
      <c r="DT25" s="607"/>
      <c r="DU25" s="607"/>
      <c r="DV25" s="608"/>
      <c r="DW25" s="611">
        <v>22.2</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2988429</v>
      </c>
      <c r="CS26" s="589"/>
      <c r="CT26" s="589"/>
      <c r="CU26" s="589"/>
      <c r="CV26" s="589"/>
      <c r="CW26" s="589"/>
      <c r="CX26" s="589"/>
      <c r="CY26" s="590"/>
      <c r="CZ26" s="591">
        <v>9.5</v>
      </c>
      <c r="DA26" s="609"/>
      <c r="DB26" s="609"/>
      <c r="DC26" s="610"/>
      <c r="DD26" s="594">
        <v>2674165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1909854</v>
      </c>
      <c r="S27" s="589"/>
      <c r="T27" s="589"/>
      <c r="U27" s="589"/>
      <c r="V27" s="589"/>
      <c r="W27" s="589"/>
      <c r="X27" s="589"/>
      <c r="Y27" s="590"/>
      <c r="Z27" s="641">
        <v>5.9</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6398291</v>
      </c>
      <c r="BH27" s="589"/>
      <c r="BI27" s="589"/>
      <c r="BJ27" s="589"/>
      <c r="BK27" s="589"/>
      <c r="BL27" s="589"/>
      <c r="BM27" s="589"/>
      <c r="BN27" s="590"/>
      <c r="BO27" s="641">
        <v>100</v>
      </c>
      <c r="BP27" s="641"/>
      <c r="BQ27" s="641"/>
      <c r="BR27" s="641"/>
      <c r="BS27" s="594">
        <v>14779</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5059507</v>
      </c>
      <c r="CS27" s="607"/>
      <c r="CT27" s="607"/>
      <c r="CU27" s="607"/>
      <c r="CV27" s="607"/>
      <c r="CW27" s="607"/>
      <c r="CX27" s="607"/>
      <c r="CY27" s="608"/>
      <c r="CZ27" s="591">
        <v>16</v>
      </c>
      <c r="DA27" s="609"/>
      <c r="DB27" s="609"/>
      <c r="DC27" s="610"/>
      <c r="DD27" s="594">
        <v>1834110</v>
      </c>
      <c r="DE27" s="607"/>
      <c r="DF27" s="607"/>
      <c r="DG27" s="607"/>
      <c r="DH27" s="607"/>
      <c r="DI27" s="607"/>
      <c r="DJ27" s="607"/>
      <c r="DK27" s="608"/>
      <c r="DL27" s="594">
        <v>1812061</v>
      </c>
      <c r="DM27" s="607"/>
      <c r="DN27" s="607"/>
      <c r="DO27" s="607"/>
      <c r="DP27" s="607"/>
      <c r="DQ27" s="607"/>
      <c r="DR27" s="607"/>
      <c r="DS27" s="607"/>
      <c r="DT27" s="607"/>
      <c r="DU27" s="607"/>
      <c r="DV27" s="608"/>
      <c r="DW27" s="611">
        <v>9.5</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70118</v>
      </c>
      <c r="S28" s="589"/>
      <c r="T28" s="589"/>
      <c r="U28" s="589"/>
      <c r="V28" s="589"/>
      <c r="W28" s="589"/>
      <c r="X28" s="589"/>
      <c r="Y28" s="590"/>
      <c r="Z28" s="641">
        <v>0.2</v>
      </c>
      <c r="AA28" s="641"/>
      <c r="AB28" s="641"/>
      <c r="AC28" s="641"/>
      <c r="AD28" s="642">
        <v>17360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4820305</v>
      </c>
      <c r="CS28" s="589"/>
      <c r="CT28" s="589"/>
      <c r="CU28" s="589"/>
      <c r="CV28" s="589"/>
      <c r="CW28" s="589"/>
      <c r="CX28" s="589"/>
      <c r="CY28" s="590"/>
      <c r="CZ28" s="591">
        <v>15.2</v>
      </c>
      <c r="DA28" s="609"/>
      <c r="DB28" s="609"/>
      <c r="DC28" s="610"/>
      <c r="DD28" s="594">
        <v>4809700</v>
      </c>
      <c r="DE28" s="589"/>
      <c r="DF28" s="589"/>
      <c r="DG28" s="589"/>
      <c r="DH28" s="589"/>
      <c r="DI28" s="589"/>
      <c r="DJ28" s="589"/>
      <c r="DK28" s="590"/>
      <c r="DL28" s="594">
        <v>4809700</v>
      </c>
      <c r="DM28" s="589"/>
      <c r="DN28" s="589"/>
      <c r="DO28" s="589"/>
      <c r="DP28" s="589"/>
      <c r="DQ28" s="589"/>
      <c r="DR28" s="589"/>
      <c r="DS28" s="589"/>
      <c r="DT28" s="589"/>
      <c r="DU28" s="589"/>
      <c r="DV28" s="590"/>
      <c r="DW28" s="611">
        <v>25.2</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32779</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4820305</v>
      </c>
      <c r="CS29" s="607"/>
      <c r="CT29" s="607"/>
      <c r="CU29" s="607"/>
      <c r="CV29" s="607"/>
      <c r="CW29" s="607"/>
      <c r="CX29" s="607"/>
      <c r="CY29" s="608"/>
      <c r="CZ29" s="591">
        <v>15.2</v>
      </c>
      <c r="DA29" s="609"/>
      <c r="DB29" s="609"/>
      <c r="DC29" s="610"/>
      <c r="DD29" s="594">
        <v>4809700</v>
      </c>
      <c r="DE29" s="607"/>
      <c r="DF29" s="607"/>
      <c r="DG29" s="607"/>
      <c r="DH29" s="607"/>
      <c r="DI29" s="607"/>
      <c r="DJ29" s="607"/>
      <c r="DK29" s="608"/>
      <c r="DL29" s="594">
        <v>4809700</v>
      </c>
      <c r="DM29" s="607"/>
      <c r="DN29" s="607"/>
      <c r="DO29" s="607"/>
      <c r="DP29" s="607"/>
      <c r="DQ29" s="607"/>
      <c r="DR29" s="607"/>
      <c r="DS29" s="607"/>
      <c r="DT29" s="607"/>
      <c r="DU29" s="607"/>
      <c r="DV29" s="608"/>
      <c r="DW29" s="611">
        <v>25.2</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429340</v>
      </c>
      <c r="S30" s="589"/>
      <c r="T30" s="589"/>
      <c r="U30" s="589"/>
      <c r="V30" s="589"/>
      <c r="W30" s="589"/>
      <c r="X30" s="589"/>
      <c r="Y30" s="590"/>
      <c r="Z30" s="641">
        <v>1.3</v>
      </c>
      <c r="AA30" s="641"/>
      <c r="AB30" s="641"/>
      <c r="AC30" s="641"/>
      <c r="AD30" s="642" t="s">
        <v>109</v>
      </c>
      <c r="AE30" s="642"/>
      <c r="AF30" s="642"/>
      <c r="AG30" s="642"/>
      <c r="AH30" s="642"/>
      <c r="AI30" s="642"/>
      <c r="AJ30" s="642"/>
      <c r="AK30" s="642"/>
      <c r="AL30" s="611" t="s">
        <v>109</v>
      </c>
      <c r="AM30" s="643"/>
      <c r="AN30" s="643"/>
      <c r="AO30" s="644"/>
      <c r="AP30" s="664" t="s">
        <v>289</v>
      </c>
      <c r="AQ30" s="665"/>
      <c r="AR30" s="665"/>
      <c r="AS30" s="665"/>
      <c r="AT30" s="670" t="s">
        <v>290</v>
      </c>
      <c r="AU30" s="182"/>
      <c r="AV30" s="182"/>
      <c r="AW30" s="182"/>
      <c r="AX30" s="673" t="s">
        <v>168</v>
      </c>
      <c r="AY30" s="674"/>
      <c r="AZ30" s="674"/>
      <c r="BA30" s="674"/>
      <c r="BB30" s="674"/>
      <c r="BC30" s="674"/>
      <c r="BD30" s="674"/>
      <c r="BE30" s="674"/>
      <c r="BF30" s="675"/>
      <c r="BG30" s="654">
        <v>98.7</v>
      </c>
      <c r="BH30" s="655"/>
      <c r="BI30" s="655"/>
      <c r="BJ30" s="655"/>
      <c r="BK30" s="655"/>
      <c r="BL30" s="655"/>
      <c r="BM30" s="656">
        <v>94.4</v>
      </c>
      <c r="BN30" s="655"/>
      <c r="BO30" s="655"/>
      <c r="BP30" s="655"/>
      <c r="BQ30" s="657"/>
      <c r="BR30" s="654">
        <v>98.7</v>
      </c>
      <c r="BS30" s="655"/>
      <c r="BT30" s="655"/>
      <c r="BU30" s="655"/>
      <c r="BV30" s="655"/>
      <c r="BW30" s="655"/>
      <c r="BX30" s="656">
        <v>94.1</v>
      </c>
      <c r="BY30" s="655"/>
      <c r="BZ30" s="655"/>
      <c r="CA30" s="655"/>
      <c r="CB30" s="657"/>
      <c r="CD30" s="660"/>
      <c r="CE30" s="661"/>
      <c r="CF30" s="621" t="s">
        <v>291</v>
      </c>
      <c r="CG30" s="618"/>
      <c r="CH30" s="618"/>
      <c r="CI30" s="618"/>
      <c r="CJ30" s="618"/>
      <c r="CK30" s="618"/>
      <c r="CL30" s="618"/>
      <c r="CM30" s="618"/>
      <c r="CN30" s="618"/>
      <c r="CO30" s="618"/>
      <c r="CP30" s="618"/>
      <c r="CQ30" s="619"/>
      <c r="CR30" s="588">
        <v>4443755</v>
      </c>
      <c r="CS30" s="589"/>
      <c r="CT30" s="589"/>
      <c r="CU30" s="589"/>
      <c r="CV30" s="589"/>
      <c r="CW30" s="589"/>
      <c r="CX30" s="589"/>
      <c r="CY30" s="590"/>
      <c r="CZ30" s="591">
        <v>14.1</v>
      </c>
      <c r="DA30" s="609"/>
      <c r="DB30" s="609"/>
      <c r="DC30" s="610"/>
      <c r="DD30" s="594">
        <v>4433841</v>
      </c>
      <c r="DE30" s="589"/>
      <c r="DF30" s="589"/>
      <c r="DG30" s="589"/>
      <c r="DH30" s="589"/>
      <c r="DI30" s="589"/>
      <c r="DJ30" s="589"/>
      <c r="DK30" s="590"/>
      <c r="DL30" s="594">
        <v>4433841</v>
      </c>
      <c r="DM30" s="589"/>
      <c r="DN30" s="589"/>
      <c r="DO30" s="589"/>
      <c r="DP30" s="589"/>
      <c r="DQ30" s="589"/>
      <c r="DR30" s="589"/>
      <c r="DS30" s="589"/>
      <c r="DT30" s="589"/>
      <c r="DU30" s="589"/>
      <c r="DV30" s="590"/>
      <c r="DW30" s="611">
        <v>23.2</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688713</v>
      </c>
      <c r="S31" s="589"/>
      <c r="T31" s="589"/>
      <c r="U31" s="589"/>
      <c r="V31" s="589"/>
      <c r="W31" s="589"/>
      <c r="X31" s="589"/>
      <c r="Y31" s="590"/>
      <c r="Z31" s="641">
        <v>2.1</v>
      </c>
      <c r="AA31" s="641"/>
      <c r="AB31" s="641"/>
      <c r="AC31" s="641"/>
      <c r="AD31" s="642" t="s">
        <v>109</v>
      </c>
      <c r="AE31" s="642"/>
      <c r="AF31" s="642"/>
      <c r="AG31" s="642"/>
      <c r="AH31" s="642"/>
      <c r="AI31" s="642"/>
      <c r="AJ31" s="642"/>
      <c r="AK31" s="642"/>
      <c r="AL31" s="611" t="s">
        <v>109</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95.9</v>
      </c>
      <c r="BN31" s="653"/>
      <c r="BO31" s="653"/>
      <c r="BP31" s="653"/>
      <c r="BQ31" s="617"/>
      <c r="BR31" s="652">
        <v>99</v>
      </c>
      <c r="BS31" s="607"/>
      <c r="BT31" s="607"/>
      <c r="BU31" s="607"/>
      <c r="BV31" s="607"/>
      <c r="BW31" s="607"/>
      <c r="BX31" s="643">
        <v>95.7</v>
      </c>
      <c r="BY31" s="653"/>
      <c r="BZ31" s="653"/>
      <c r="CA31" s="653"/>
      <c r="CB31" s="617"/>
      <c r="CD31" s="660"/>
      <c r="CE31" s="661"/>
      <c r="CF31" s="621" t="s">
        <v>295</v>
      </c>
      <c r="CG31" s="618"/>
      <c r="CH31" s="618"/>
      <c r="CI31" s="618"/>
      <c r="CJ31" s="618"/>
      <c r="CK31" s="618"/>
      <c r="CL31" s="618"/>
      <c r="CM31" s="618"/>
      <c r="CN31" s="618"/>
      <c r="CO31" s="618"/>
      <c r="CP31" s="618"/>
      <c r="CQ31" s="619"/>
      <c r="CR31" s="588">
        <v>376550</v>
      </c>
      <c r="CS31" s="607"/>
      <c r="CT31" s="607"/>
      <c r="CU31" s="607"/>
      <c r="CV31" s="607"/>
      <c r="CW31" s="607"/>
      <c r="CX31" s="607"/>
      <c r="CY31" s="608"/>
      <c r="CZ31" s="591">
        <v>1.2</v>
      </c>
      <c r="DA31" s="609"/>
      <c r="DB31" s="609"/>
      <c r="DC31" s="610"/>
      <c r="DD31" s="594">
        <v>375859</v>
      </c>
      <c r="DE31" s="607"/>
      <c r="DF31" s="607"/>
      <c r="DG31" s="607"/>
      <c r="DH31" s="607"/>
      <c r="DI31" s="607"/>
      <c r="DJ31" s="607"/>
      <c r="DK31" s="608"/>
      <c r="DL31" s="594">
        <v>375859</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1166557</v>
      </c>
      <c r="S32" s="589"/>
      <c r="T32" s="589"/>
      <c r="U32" s="589"/>
      <c r="V32" s="589"/>
      <c r="W32" s="589"/>
      <c r="X32" s="589"/>
      <c r="Y32" s="590"/>
      <c r="Z32" s="641">
        <v>3.6</v>
      </c>
      <c r="AA32" s="641"/>
      <c r="AB32" s="641"/>
      <c r="AC32" s="641"/>
      <c r="AD32" s="642">
        <v>17872</v>
      </c>
      <c r="AE32" s="642"/>
      <c r="AF32" s="642"/>
      <c r="AG32" s="642"/>
      <c r="AH32" s="642"/>
      <c r="AI32" s="642"/>
      <c r="AJ32" s="642"/>
      <c r="AK32" s="642"/>
      <c r="AL32" s="611">
        <v>0.1</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98.5</v>
      </c>
      <c r="BH32" s="573"/>
      <c r="BI32" s="573"/>
      <c r="BJ32" s="573"/>
      <c r="BK32" s="573"/>
      <c r="BL32" s="573"/>
      <c r="BM32" s="636">
        <v>92.6</v>
      </c>
      <c r="BN32" s="573"/>
      <c r="BO32" s="573"/>
      <c r="BP32" s="573"/>
      <c r="BQ32" s="630"/>
      <c r="BR32" s="651">
        <v>98.4</v>
      </c>
      <c r="BS32" s="573"/>
      <c r="BT32" s="573"/>
      <c r="BU32" s="573"/>
      <c r="BV32" s="573"/>
      <c r="BW32" s="573"/>
      <c r="BX32" s="636">
        <v>92.3</v>
      </c>
      <c r="BY32" s="573"/>
      <c r="BZ32" s="573"/>
      <c r="CA32" s="573"/>
      <c r="CB32" s="630"/>
      <c r="CD32" s="662"/>
      <c r="CE32" s="663"/>
      <c r="CF32" s="621" t="s">
        <v>298</v>
      </c>
      <c r="CG32" s="618"/>
      <c r="CH32" s="618"/>
      <c r="CI32" s="618"/>
      <c r="CJ32" s="618"/>
      <c r="CK32" s="618"/>
      <c r="CL32" s="618"/>
      <c r="CM32" s="618"/>
      <c r="CN32" s="618"/>
      <c r="CO32" s="618"/>
      <c r="CP32" s="618"/>
      <c r="CQ32" s="619"/>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4244400</v>
      </c>
      <c r="S33" s="589"/>
      <c r="T33" s="589"/>
      <c r="U33" s="589"/>
      <c r="V33" s="589"/>
      <c r="W33" s="589"/>
      <c r="X33" s="589"/>
      <c r="Y33" s="590"/>
      <c r="Z33" s="641">
        <v>13.1</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12443285</v>
      </c>
      <c r="CS33" s="607"/>
      <c r="CT33" s="607"/>
      <c r="CU33" s="607"/>
      <c r="CV33" s="607"/>
      <c r="CW33" s="607"/>
      <c r="CX33" s="607"/>
      <c r="CY33" s="608"/>
      <c r="CZ33" s="591">
        <v>39.299999999999997</v>
      </c>
      <c r="DA33" s="609"/>
      <c r="DB33" s="609"/>
      <c r="DC33" s="610"/>
      <c r="DD33" s="594">
        <v>9950687</v>
      </c>
      <c r="DE33" s="607"/>
      <c r="DF33" s="607"/>
      <c r="DG33" s="607"/>
      <c r="DH33" s="607"/>
      <c r="DI33" s="607"/>
      <c r="DJ33" s="607"/>
      <c r="DK33" s="608"/>
      <c r="DL33" s="594">
        <v>6938403</v>
      </c>
      <c r="DM33" s="607"/>
      <c r="DN33" s="607"/>
      <c r="DO33" s="607"/>
      <c r="DP33" s="607"/>
      <c r="DQ33" s="607"/>
      <c r="DR33" s="607"/>
      <c r="DS33" s="607"/>
      <c r="DT33" s="607"/>
      <c r="DU33" s="607"/>
      <c r="DV33" s="608"/>
      <c r="DW33" s="611">
        <v>36.4</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3250244</v>
      </c>
      <c r="CS34" s="589"/>
      <c r="CT34" s="589"/>
      <c r="CU34" s="589"/>
      <c r="CV34" s="589"/>
      <c r="CW34" s="589"/>
      <c r="CX34" s="589"/>
      <c r="CY34" s="590"/>
      <c r="CZ34" s="591">
        <v>10.3</v>
      </c>
      <c r="DA34" s="609"/>
      <c r="DB34" s="609"/>
      <c r="DC34" s="610"/>
      <c r="DD34" s="594">
        <v>2516435</v>
      </c>
      <c r="DE34" s="589"/>
      <c r="DF34" s="589"/>
      <c r="DG34" s="589"/>
      <c r="DH34" s="589"/>
      <c r="DI34" s="589"/>
      <c r="DJ34" s="589"/>
      <c r="DK34" s="590"/>
      <c r="DL34" s="594">
        <v>2085555</v>
      </c>
      <c r="DM34" s="589"/>
      <c r="DN34" s="589"/>
      <c r="DO34" s="589"/>
      <c r="DP34" s="589"/>
      <c r="DQ34" s="589"/>
      <c r="DR34" s="589"/>
      <c r="DS34" s="589"/>
      <c r="DT34" s="589"/>
      <c r="DU34" s="589"/>
      <c r="DV34" s="590"/>
      <c r="DW34" s="611">
        <v>10.9</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1144300</v>
      </c>
      <c r="S35" s="589"/>
      <c r="T35" s="589"/>
      <c r="U35" s="589"/>
      <c r="V35" s="589"/>
      <c r="W35" s="589"/>
      <c r="X35" s="589"/>
      <c r="Y35" s="590"/>
      <c r="Z35" s="641">
        <v>3.5</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4035415</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t="s">
        <v>214</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193769</v>
      </c>
      <c r="CS35" s="607"/>
      <c r="CT35" s="607"/>
      <c r="CU35" s="607"/>
      <c r="CV35" s="607"/>
      <c r="CW35" s="607"/>
      <c r="CX35" s="607"/>
      <c r="CY35" s="608"/>
      <c r="CZ35" s="591">
        <v>0.6</v>
      </c>
      <c r="DA35" s="609"/>
      <c r="DB35" s="609"/>
      <c r="DC35" s="610"/>
      <c r="DD35" s="594">
        <v>151497</v>
      </c>
      <c r="DE35" s="607"/>
      <c r="DF35" s="607"/>
      <c r="DG35" s="607"/>
      <c r="DH35" s="607"/>
      <c r="DI35" s="607"/>
      <c r="DJ35" s="607"/>
      <c r="DK35" s="608"/>
      <c r="DL35" s="594">
        <v>151497</v>
      </c>
      <c r="DM35" s="607"/>
      <c r="DN35" s="607"/>
      <c r="DO35" s="607"/>
      <c r="DP35" s="607"/>
      <c r="DQ35" s="607"/>
      <c r="DR35" s="607"/>
      <c r="DS35" s="607"/>
      <c r="DT35" s="607"/>
      <c r="DU35" s="607"/>
      <c r="DV35" s="608"/>
      <c r="DW35" s="611">
        <v>0.8</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32444252</v>
      </c>
      <c r="S36" s="629"/>
      <c r="T36" s="629"/>
      <c r="U36" s="629"/>
      <c r="V36" s="629"/>
      <c r="W36" s="629"/>
      <c r="X36" s="629"/>
      <c r="Y36" s="632"/>
      <c r="Z36" s="633">
        <v>100</v>
      </c>
      <c r="AA36" s="633"/>
      <c r="AB36" s="633"/>
      <c r="AC36" s="633"/>
      <c r="AD36" s="634">
        <v>17939116</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709146</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-313192</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4115872</v>
      </c>
      <c r="CS36" s="589"/>
      <c r="CT36" s="589"/>
      <c r="CU36" s="589"/>
      <c r="CV36" s="589"/>
      <c r="CW36" s="589"/>
      <c r="CX36" s="589"/>
      <c r="CY36" s="590"/>
      <c r="CZ36" s="591">
        <v>13</v>
      </c>
      <c r="DA36" s="609"/>
      <c r="DB36" s="609"/>
      <c r="DC36" s="610"/>
      <c r="DD36" s="594">
        <v>2902084</v>
      </c>
      <c r="DE36" s="589"/>
      <c r="DF36" s="589"/>
      <c r="DG36" s="589"/>
      <c r="DH36" s="589"/>
      <c r="DI36" s="589"/>
      <c r="DJ36" s="589"/>
      <c r="DK36" s="590"/>
      <c r="DL36" s="594">
        <v>2201957</v>
      </c>
      <c r="DM36" s="589"/>
      <c r="DN36" s="589"/>
      <c r="DO36" s="589"/>
      <c r="DP36" s="589"/>
      <c r="DQ36" s="589"/>
      <c r="DR36" s="589"/>
      <c r="DS36" s="589"/>
      <c r="DT36" s="589"/>
      <c r="DU36" s="589"/>
      <c r="DV36" s="590"/>
      <c r="DW36" s="611">
        <v>11.5</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546263</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10650</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1958614</v>
      </c>
      <c r="CS37" s="607"/>
      <c r="CT37" s="607"/>
      <c r="CU37" s="607"/>
      <c r="CV37" s="607"/>
      <c r="CW37" s="607"/>
      <c r="CX37" s="607"/>
      <c r="CY37" s="608"/>
      <c r="CZ37" s="591">
        <v>6.2</v>
      </c>
      <c r="DA37" s="609"/>
      <c r="DB37" s="609"/>
      <c r="DC37" s="610"/>
      <c r="DD37" s="594">
        <v>1224235</v>
      </c>
      <c r="DE37" s="607"/>
      <c r="DF37" s="607"/>
      <c r="DG37" s="607"/>
      <c r="DH37" s="607"/>
      <c r="DI37" s="607"/>
      <c r="DJ37" s="607"/>
      <c r="DK37" s="608"/>
      <c r="DL37" s="594">
        <v>1082726</v>
      </c>
      <c r="DM37" s="607"/>
      <c r="DN37" s="607"/>
      <c r="DO37" s="607"/>
      <c r="DP37" s="607"/>
      <c r="DQ37" s="607"/>
      <c r="DR37" s="607"/>
      <c r="DS37" s="607"/>
      <c r="DT37" s="607"/>
      <c r="DU37" s="607"/>
      <c r="DV37" s="608"/>
      <c r="DW37" s="611">
        <v>5.7</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38758</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19224</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3463690</v>
      </c>
      <c r="CS38" s="589"/>
      <c r="CT38" s="589"/>
      <c r="CU38" s="589"/>
      <c r="CV38" s="589"/>
      <c r="CW38" s="589"/>
      <c r="CX38" s="589"/>
      <c r="CY38" s="590"/>
      <c r="CZ38" s="591">
        <v>11</v>
      </c>
      <c r="DA38" s="609"/>
      <c r="DB38" s="609"/>
      <c r="DC38" s="610"/>
      <c r="DD38" s="594">
        <v>3012600</v>
      </c>
      <c r="DE38" s="589"/>
      <c r="DF38" s="589"/>
      <c r="DG38" s="589"/>
      <c r="DH38" s="589"/>
      <c r="DI38" s="589"/>
      <c r="DJ38" s="589"/>
      <c r="DK38" s="590"/>
      <c r="DL38" s="594">
        <v>2491246</v>
      </c>
      <c r="DM38" s="589"/>
      <c r="DN38" s="589"/>
      <c r="DO38" s="589"/>
      <c r="DP38" s="589"/>
      <c r="DQ38" s="589"/>
      <c r="DR38" s="589"/>
      <c r="DS38" s="589"/>
      <c r="DT38" s="589"/>
      <c r="DU38" s="589"/>
      <c r="DV38" s="590"/>
      <c r="DW38" s="611">
        <v>13.1</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25462</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85</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600815</v>
      </c>
      <c r="CS39" s="607"/>
      <c r="CT39" s="607"/>
      <c r="CU39" s="607"/>
      <c r="CV39" s="607"/>
      <c r="CW39" s="607"/>
      <c r="CX39" s="607"/>
      <c r="CY39" s="608"/>
      <c r="CZ39" s="591">
        <v>1.9</v>
      </c>
      <c r="DA39" s="609"/>
      <c r="DB39" s="609"/>
      <c r="DC39" s="610"/>
      <c r="DD39" s="594">
        <v>549176</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783673</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120</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818895</v>
      </c>
      <c r="CS40" s="589"/>
      <c r="CT40" s="589"/>
      <c r="CU40" s="589"/>
      <c r="CV40" s="589"/>
      <c r="CW40" s="589"/>
      <c r="CX40" s="589"/>
      <c r="CY40" s="590"/>
      <c r="CZ40" s="591">
        <v>2.6</v>
      </c>
      <c r="DA40" s="609"/>
      <c r="DB40" s="609"/>
      <c r="DC40" s="610"/>
      <c r="DD40" s="594">
        <v>818895</v>
      </c>
      <c r="DE40" s="589"/>
      <c r="DF40" s="589"/>
      <c r="DG40" s="589"/>
      <c r="DH40" s="589"/>
      <c r="DI40" s="589"/>
      <c r="DJ40" s="589"/>
      <c r="DK40" s="590"/>
      <c r="DL40" s="594">
        <v>8148</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1932113</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309</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4694639</v>
      </c>
      <c r="CS42" s="589"/>
      <c r="CT42" s="589"/>
      <c r="CU42" s="589"/>
      <c r="CV42" s="589"/>
      <c r="CW42" s="589"/>
      <c r="CX42" s="589"/>
      <c r="CY42" s="590"/>
      <c r="CZ42" s="591">
        <v>14.8</v>
      </c>
      <c r="DA42" s="592"/>
      <c r="DB42" s="592"/>
      <c r="DC42" s="593"/>
      <c r="DD42" s="594">
        <v>651973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142096</v>
      </c>
      <c r="CS43" s="607"/>
      <c r="CT43" s="607"/>
      <c r="CU43" s="607"/>
      <c r="CV43" s="607"/>
      <c r="CW43" s="607"/>
      <c r="CX43" s="607"/>
      <c r="CY43" s="608"/>
      <c r="CZ43" s="591">
        <v>0.4</v>
      </c>
      <c r="DA43" s="609"/>
      <c r="DB43" s="609"/>
      <c r="DC43" s="610"/>
      <c r="DD43" s="594">
        <v>142096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4688048</v>
      </c>
      <c r="CS44" s="589"/>
      <c r="CT44" s="589"/>
      <c r="CU44" s="589"/>
      <c r="CV44" s="589"/>
      <c r="CW44" s="589"/>
      <c r="CX44" s="589"/>
      <c r="CY44" s="590"/>
      <c r="CZ44" s="591">
        <v>14.8</v>
      </c>
      <c r="DA44" s="592"/>
      <c r="DB44" s="592"/>
      <c r="DC44" s="593"/>
      <c r="DD44" s="594">
        <v>649668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2558639</v>
      </c>
      <c r="CS45" s="607"/>
      <c r="CT45" s="607"/>
      <c r="CU45" s="607"/>
      <c r="CV45" s="607"/>
      <c r="CW45" s="607"/>
      <c r="CX45" s="607"/>
      <c r="CY45" s="608"/>
      <c r="CZ45" s="591">
        <v>8.1</v>
      </c>
      <c r="DA45" s="609"/>
      <c r="DB45" s="609"/>
      <c r="DC45" s="610"/>
      <c r="DD45" s="594">
        <v>80912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2069622</v>
      </c>
      <c r="CS46" s="589"/>
      <c r="CT46" s="589"/>
      <c r="CU46" s="589"/>
      <c r="CV46" s="589"/>
      <c r="CW46" s="589"/>
      <c r="CX46" s="589"/>
      <c r="CY46" s="590"/>
      <c r="CZ46" s="591">
        <v>6.5</v>
      </c>
      <c r="DA46" s="592"/>
      <c r="DB46" s="592"/>
      <c r="DC46" s="593"/>
      <c r="DD46" s="594">
        <v>564210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6591</v>
      </c>
      <c r="CS47" s="607"/>
      <c r="CT47" s="607"/>
      <c r="CU47" s="607"/>
      <c r="CV47" s="607"/>
      <c r="CW47" s="607"/>
      <c r="CX47" s="607"/>
      <c r="CY47" s="608"/>
      <c r="CZ47" s="591">
        <v>0</v>
      </c>
      <c r="DA47" s="609"/>
      <c r="DB47" s="609"/>
      <c r="DC47" s="610"/>
      <c r="DD47" s="594">
        <v>2305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31622354</v>
      </c>
      <c r="CS49" s="573"/>
      <c r="CT49" s="573"/>
      <c r="CU49" s="573"/>
      <c r="CV49" s="573"/>
      <c r="CW49" s="573"/>
      <c r="CX49" s="573"/>
      <c r="CY49" s="574"/>
      <c r="CZ49" s="575">
        <v>100</v>
      </c>
      <c r="DA49" s="576"/>
      <c r="DB49" s="576"/>
      <c r="DC49" s="577"/>
      <c r="DD49" s="578">
        <v>21504938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67" zoomScale="70" zoomScaleNormal="25" zoomScaleSheetLayoutView="70" workbookViewId="0">
      <selection activeCell="BS73" sqref="BS73:CG7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32429</v>
      </c>
      <c r="R7" s="1101"/>
      <c r="S7" s="1101"/>
      <c r="T7" s="1101"/>
      <c r="U7" s="1101"/>
      <c r="V7" s="1101">
        <v>31609</v>
      </c>
      <c r="W7" s="1101"/>
      <c r="X7" s="1101"/>
      <c r="Y7" s="1101"/>
      <c r="Z7" s="1101"/>
      <c r="AA7" s="1101">
        <v>820</v>
      </c>
      <c r="AB7" s="1101"/>
      <c r="AC7" s="1101"/>
      <c r="AD7" s="1101"/>
      <c r="AE7" s="1102"/>
      <c r="AF7" s="1103">
        <v>740</v>
      </c>
      <c r="AG7" s="1104"/>
      <c r="AH7" s="1104"/>
      <c r="AI7" s="1104"/>
      <c r="AJ7" s="1105"/>
      <c r="AK7" s="1087">
        <v>439</v>
      </c>
      <c r="AL7" s="1088"/>
      <c r="AM7" s="1088"/>
      <c r="AN7" s="1088"/>
      <c r="AO7" s="1088"/>
      <c r="AP7" s="1088">
        <v>35439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561</v>
      </c>
      <c r="BT7" s="1092"/>
      <c r="BU7" s="1092"/>
      <c r="BV7" s="1092"/>
      <c r="BW7" s="1092"/>
      <c r="BX7" s="1092"/>
      <c r="BY7" s="1092"/>
      <c r="BZ7" s="1092"/>
      <c r="CA7" s="1092"/>
      <c r="CB7" s="1092"/>
      <c r="CC7" s="1092"/>
      <c r="CD7" s="1092"/>
      <c r="CE7" s="1092"/>
      <c r="CF7" s="1092"/>
      <c r="CG7" s="1093"/>
      <c r="CH7" s="1084">
        <v>64</v>
      </c>
      <c r="CI7" s="1085"/>
      <c r="CJ7" s="1085"/>
      <c r="CK7" s="1085"/>
      <c r="CL7" s="1086"/>
      <c r="CM7" s="1084">
        <v>73</v>
      </c>
      <c r="CN7" s="1085"/>
      <c r="CO7" s="1085"/>
      <c r="CP7" s="1085"/>
      <c r="CQ7" s="1086"/>
      <c r="CR7" s="1084">
        <v>50</v>
      </c>
      <c r="CS7" s="1085"/>
      <c r="CT7" s="1085"/>
      <c r="CU7" s="1085"/>
      <c r="CV7" s="1086"/>
      <c r="CW7" s="1084" t="s">
        <v>562</v>
      </c>
      <c r="CX7" s="1085"/>
      <c r="CY7" s="1085"/>
      <c r="CZ7" s="1085"/>
      <c r="DA7" s="1086"/>
      <c r="DB7" s="1084" t="s">
        <v>562</v>
      </c>
      <c r="DC7" s="1085"/>
      <c r="DD7" s="1085"/>
      <c r="DE7" s="1085"/>
      <c r="DF7" s="1086"/>
      <c r="DG7" s="1084" t="s">
        <v>562</v>
      </c>
      <c r="DH7" s="1085"/>
      <c r="DI7" s="1085"/>
      <c r="DJ7" s="1085"/>
      <c r="DK7" s="1086"/>
      <c r="DL7" s="1084" t="s">
        <v>562</v>
      </c>
      <c r="DM7" s="1085"/>
      <c r="DN7" s="1085"/>
      <c r="DO7" s="1085"/>
      <c r="DP7" s="1086"/>
      <c r="DQ7" s="1084" t="s">
        <v>562</v>
      </c>
      <c r="DR7" s="1085"/>
      <c r="DS7" s="1085"/>
      <c r="DT7" s="1085"/>
      <c r="DU7" s="1086"/>
      <c r="DV7" s="1111"/>
      <c r="DW7" s="1112"/>
      <c r="DX7" s="1112"/>
      <c r="DY7" s="1112"/>
      <c r="DZ7" s="1113"/>
      <c r="EA7" s="205"/>
    </row>
    <row r="8" spans="1:131" s="206" customFormat="1" ht="26.25" customHeight="1" x14ac:dyDescent="0.15">
      <c r="A8" s="212">
        <v>2</v>
      </c>
      <c r="B8" s="1027" t="s">
        <v>363</v>
      </c>
      <c r="C8" s="1028"/>
      <c r="D8" s="1028"/>
      <c r="E8" s="1028"/>
      <c r="F8" s="1028"/>
      <c r="G8" s="1028"/>
      <c r="H8" s="1028"/>
      <c r="I8" s="1028"/>
      <c r="J8" s="1028"/>
      <c r="K8" s="1028"/>
      <c r="L8" s="1028"/>
      <c r="M8" s="1028"/>
      <c r="N8" s="1028"/>
      <c r="O8" s="1028"/>
      <c r="P8" s="1029"/>
      <c r="Q8" s="1039">
        <v>35</v>
      </c>
      <c r="R8" s="1040"/>
      <c r="S8" s="1040"/>
      <c r="T8" s="1040"/>
      <c r="U8" s="1040"/>
      <c r="V8" s="1040">
        <v>32</v>
      </c>
      <c r="W8" s="1040"/>
      <c r="X8" s="1040"/>
      <c r="Y8" s="1040"/>
      <c r="Z8" s="1040"/>
      <c r="AA8" s="1040">
        <v>23</v>
      </c>
      <c r="AB8" s="1040"/>
      <c r="AC8" s="1040"/>
      <c r="AD8" s="1040"/>
      <c r="AE8" s="1041"/>
      <c r="AF8" s="1033">
        <v>2</v>
      </c>
      <c r="AG8" s="1034"/>
      <c r="AH8" s="1034"/>
      <c r="AI8" s="1034"/>
      <c r="AJ8" s="1035"/>
      <c r="AK8" s="1082" t="s">
        <v>544</v>
      </c>
      <c r="AL8" s="1083"/>
      <c r="AM8" s="1083"/>
      <c r="AN8" s="1083"/>
      <c r="AO8" s="1083"/>
      <c r="AP8" s="1083">
        <v>19</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564</v>
      </c>
      <c r="BS8" s="1010" t="s">
        <v>563</v>
      </c>
      <c r="BT8" s="1011"/>
      <c r="BU8" s="1011"/>
      <c r="BV8" s="1011"/>
      <c r="BW8" s="1011"/>
      <c r="BX8" s="1011"/>
      <c r="BY8" s="1011"/>
      <c r="BZ8" s="1011"/>
      <c r="CA8" s="1011"/>
      <c r="CB8" s="1011"/>
      <c r="CC8" s="1011"/>
      <c r="CD8" s="1011"/>
      <c r="CE8" s="1011"/>
      <c r="CF8" s="1011"/>
      <c r="CG8" s="1012"/>
      <c r="CH8" s="985">
        <v>213</v>
      </c>
      <c r="CI8" s="986"/>
      <c r="CJ8" s="986"/>
      <c r="CK8" s="986"/>
      <c r="CL8" s="987"/>
      <c r="CM8" s="985">
        <v>454</v>
      </c>
      <c r="CN8" s="986"/>
      <c r="CO8" s="986"/>
      <c r="CP8" s="986"/>
      <c r="CQ8" s="987"/>
      <c r="CR8" s="985">
        <v>10</v>
      </c>
      <c r="CS8" s="986"/>
      <c r="CT8" s="986"/>
      <c r="CU8" s="986"/>
      <c r="CV8" s="987"/>
      <c r="CW8" s="985">
        <v>200</v>
      </c>
      <c r="CX8" s="986"/>
      <c r="CY8" s="986"/>
      <c r="CZ8" s="986"/>
      <c r="DA8" s="987"/>
      <c r="DB8" s="985" t="s">
        <v>562</v>
      </c>
      <c r="DC8" s="986"/>
      <c r="DD8" s="986"/>
      <c r="DE8" s="986"/>
      <c r="DF8" s="987"/>
      <c r="DG8" s="985">
        <v>710</v>
      </c>
      <c r="DH8" s="986"/>
      <c r="DI8" s="986"/>
      <c r="DJ8" s="986"/>
      <c r="DK8" s="987"/>
      <c r="DL8" s="985" t="s">
        <v>543</v>
      </c>
      <c r="DM8" s="986"/>
      <c r="DN8" s="986"/>
      <c r="DO8" s="986"/>
      <c r="DP8" s="987"/>
      <c r="DQ8" s="985" t="s">
        <v>543</v>
      </c>
      <c r="DR8" s="986"/>
      <c r="DS8" s="986"/>
      <c r="DT8" s="986"/>
      <c r="DU8" s="987"/>
      <c r="DV8" s="988"/>
      <c r="DW8" s="989"/>
      <c r="DX8" s="989"/>
      <c r="DY8" s="989"/>
      <c r="DZ8" s="990"/>
      <c r="EA8" s="205"/>
    </row>
    <row r="9" spans="1:131" s="206" customFormat="1" ht="26.25" customHeight="1" x14ac:dyDescent="0.15">
      <c r="A9" s="212">
        <v>3</v>
      </c>
      <c r="B9" s="1027" t="s">
        <v>364</v>
      </c>
      <c r="C9" s="1028"/>
      <c r="D9" s="1028"/>
      <c r="E9" s="1028"/>
      <c r="F9" s="1028"/>
      <c r="G9" s="1028"/>
      <c r="H9" s="1028"/>
      <c r="I9" s="1028"/>
      <c r="J9" s="1028"/>
      <c r="K9" s="1028"/>
      <c r="L9" s="1028"/>
      <c r="M9" s="1028"/>
      <c r="N9" s="1028"/>
      <c r="O9" s="1028"/>
      <c r="P9" s="1029"/>
      <c r="Q9" s="1039">
        <v>1</v>
      </c>
      <c r="R9" s="1040"/>
      <c r="S9" s="1040"/>
      <c r="T9" s="1040"/>
      <c r="U9" s="1040"/>
      <c r="V9" s="1040">
        <v>1</v>
      </c>
      <c r="W9" s="1040"/>
      <c r="X9" s="1040"/>
      <c r="Y9" s="1040"/>
      <c r="Z9" s="1040"/>
      <c r="AA9" s="1040" t="s">
        <v>543</v>
      </c>
      <c r="AB9" s="1040"/>
      <c r="AC9" s="1040"/>
      <c r="AD9" s="1040"/>
      <c r="AE9" s="1041"/>
      <c r="AF9" s="1033" t="s">
        <v>109</v>
      </c>
      <c r="AG9" s="1034"/>
      <c r="AH9" s="1034"/>
      <c r="AI9" s="1034"/>
      <c r="AJ9" s="1035"/>
      <c r="AK9" s="1082" t="s">
        <v>544</v>
      </c>
      <c r="AL9" s="1083"/>
      <c r="AM9" s="1083"/>
      <c r="AN9" s="1083"/>
      <c r="AO9" s="1083"/>
      <c r="AP9" s="1083" t="s">
        <v>544</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366</v>
      </c>
      <c r="B23" s="940" t="s">
        <v>367</v>
      </c>
      <c r="C23" s="941"/>
      <c r="D23" s="941"/>
      <c r="E23" s="941"/>
      <c r="F23" s="941"/>
      <c r="G23" s="941"/>
      <c r="H23" s="941"/>
      <c r="I23" s="941"/>
      <c r="J23" s="941"/>
      <c r="K23" s="941"/>
      <c r="L23" s="941"/>
      <c r="M23" s="941"/>
      <c r="N23" s="941"/>
      <c r="O23" s="941"/>
      <c r="P23" s="942"/>
      <c r="Q23" s="1064">
        <v>32454</v>
      </c>
      <c r="R23" s="1065"/>
      <c r="S23" s="1065"/>
      <c r="T23" s="1065"/>
      <c r="U23" s="1065"/>
      <c r="V23" s="1065">
        <v>31632</v>
      </c>
      <c r="W23" s="1065"/>
      <c r="X23" s="1065"/>
      <c r="Y23" s="1065"/>
      <c r="Z23" s="1065"/>
      <c r="AA23" s="1065">
        <v>822</v>
      </c>
      <c r="AB23" s="1065"/>
      <c r="AC23" s="1065"/>
      <c r="AD23" s="1065"/>
      <c r="AE23" s="1066"/>
      <c r="AF23" s="1067">
        <v>742</v>
      </c>
      <c r="AG23" s="1065"/>
      <c r="AH23" s="1065"/>
      <c r="AI23" s="1065"/>
      <c r="AJ23" s="1068"/>
      <c r="AK23" s="1069"/>
      <c r="AL23" s="1070"/>
      <c r="AM23" s="1070"/>
      <c r="AN23" s="1070"/>
      <c r="AO23" s="1070"/>
      <c r="AP23" s="1065">
        <v>35458</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378</v>
      </c>
      <c r="C28" s="1047"/>
      <c r="D28" s="1047"/>
      <c r="E28" s="1047"/>
      <c r="F28" s="1047"/>
      <c r="G28" s="1047"/>
      <c r="H28" s="1047"/>
      <c r="I28" s="1047"/>
      <c r="J28" s="1047"/>
      <c r="K28" s="1047"/>
      <c r="L28" s="1047"/>
      <c r="M28" s="1047"/>
      <c r="N28" s="1047"/>
      <c r="O28" s="1047"/>
      <c r="P28" s="1048"/>
      <c r="Q28" s="1049">
        <v>9723</v>
      </c>
      <c r="R28" s="1050"/>
      <c r="S28" s="1050"/>
      <c r="T28" s="1050"/>
      <c r="U28" s="1050"/>
      <c r="V28" s="1050">
        <v>9723</v>
      </c>
      <c r="W28" s="1050"/>
      <c r="X28" s="1050"/>
      <c r="Y28" s="1050"/>
      <c r="Z28" s="1050"/>
      <c r="AA28" s="1050" t="s">
        <v>543</v>
      </c>
      <c r="AB28" s="1050"/>
      <c r="AC28" s="1050"/>
      <c r="AD28" s="1050"/>
      <c r="AE28" s="1051"/>
      <c r="AF28" s="1052" t="s">
        <v>109</v>
      </c>
      <c r="AG28" s="1050"/>
      <c r="AH28" s="1050"/>
      <c r="AI28" s="1050"/>
      <c r="AJ28" s="1053"/>
      <c r="AK28" s="1054">
        <v>813</v>
      </c>
      <c r="AL28" s="1042"/>
      <c r="AM28" s="1042"/>
      <c r="AN28" s="1042"/>
      <c r="AO28" s="1042"/>
      <c r="AP28" s="1042" t="s">
        <v>543</v>
      </c>
      <c r="AQ28" s="1042"/>
      <c r="AR28" s="1042"/>
      <c r="AS28" s="1042"/>
      <c r="AT28" s="1042"/>
      <c r="AU28" s="1042" t="s">
        <v>543</v>
      </c>
      <c r="AV28" s="1042"/>
      <c r="AW28" s="1042"/>
      <c r="AX28" s="1042"/>
      <c r="AY28" s="1042"/>
      <c r="AZ28" s="1043" t="s">
        <v>543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379</v>
      </c>
      <c r="C29" s="1028"/>
      <c r="D29" s="1028"/>
      <c r="E29" s="1028"/>
      <c r="F29" s="1028"/>
      <c r="G29" s="1028"/>
      <c r="H29" s="1028"/>
      <c r="I29" s="1028"/>
      <c r="J29" s="1028"/>
      <c r="K29" s="1028"/>
      <c r="L29" s="1028"/>
      <c r="M29" s="1028"/>
      <c r="N29" s="1028"/>
      <c r="O29" s="1028"/>
      <c r="P29" s="1029"/>
      <c r="Q29" s="1039">
        <v>75</v>
      </c>
      <c r="R29" s="1040"/>
      <c r="S29" s="1040"/>
      <c r="T29" s="1040"/>
      <c r="U29" s="1040"/>
      <c r="V29" s="1040">
        <v>75</v>
      </c>
      <c r="W29" s="1040"/>
      <c r="X29" s="1040"/>
      <c r="Y29" s="1040"/>
      <c r="Z29" s="1040"/>
      <c r="AA29" s="1040" t="s">
        <v>543</v>
      </c>
      <c r="AB29" s="1040"/>
      <c r="AC29" s="1040"/>
      <c r="AD29" s="1040"/>
      <c r="AE29" s="1041"/>
      <c r="AF29" s="1033" t="s">
        <v>109</v>
      </c>
      <c r="AG29" s="1034"/>
      <c r="AH29" s="1034"/>
      <c r="AI29" s="1034"/>
      <c r="AJ29" s="1035"/>
      <c r="AK29" s="976">
        <v>28</v>
      </c>
      <c r="AL29" s="967"/>
      <c r="AM29" s="967"/>
      <c r="AN29" s="967"/>
      <c r="AO29" s="967"/>
      <c r="AP29" s="967">
        <v>4</v>
      </c>
      <c r="AQ29" s="967"/>
      <c r="AR29" s="967"/>
      <c r="AS29" s="967"/>
      <c r="AT29" s="967"/>
      <c r="AU29" s="967">
        <v>1</v>
      </c>
      <c r="AV29" s="967"/>
      <c r="AW29" s="967"/>
      <c r="AX29" s="967"/>
      <c r="AY29" s="967"/>
      <c r="AZ29" s="1038" t="s">
        <v>543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380</v>
      </c>
      <c r="C30" s="1028"/>
      <c r="D30" s="1028"/>
      <c r="E30" s="1028"/>
      <c r="F30" s="1028"/>
      <c r="G30" s="1028"/>
      <c r="H30" s="1028"/>
      <c r="I30" s="1028"/>
      <c r="J30" s="1028"/>
      <c r="K30" s="1028"/>
      <c r="L30" s="1028"/>
      <c r="M30" s="1028"/>
      <c r="N30" s="1028"/>
      <c r="O30" s="1028"/>
      <c r="P30" s="1029"/>
      <c r="Q30" s="1039">
        <v>1448</v>
      </c>
      <c r="R30" s="1040"/>
      <c r="S30" s="1040"/>
      <c r="T30" s="1040"/>
      <c r="U30" s="1040"/>
      <c r="V30" s="1040">
        <v>1447</v>
      </c>
      <c r="W30" s="1040"/>
      <c r="X30" s="1040"/>
      <c r="Y30" s="1040"/>
      <c r="Z30" s="1040"/>
      <c r="AA30" s="1040">
        <v>1</v>
      </c>
      <c r="AB30" s="1040"/>
      <c r="AC30" s="1040"/>
      <c r="AD30" s="1040"/>
      <c r="AE30" s="1041"/>
      <c r="AF30" s="1033">
        <v>1</v>
      </c>
      <c r="AG30" s="1034"/>
      <c r="AH30" s="1034"/>
      <c r="AI30" s="1034"/>
      <c r="AJ30" s="1035"/>
      <c r="AK30" s="976">
        <v>948</v>
      </c>
      <c r="AL30" s="967"/>
      <c r="AM30" s="967"/>
      <c r="AN30" s="967"/>
      <c r="AO30" s="967"/>
      <c r="AP30" s="967" t="s">
        <v>543</v>
      </c>
      <c r="AQ30" s="967"/>
      <c r="AR30" s="967"/>
      <c r="AS30" s="967"/>
      <c r="AT30" s="967"/>
      <c r="AU30" s="967" t="s">
        <v>543</v>
      </c>
      <c r="AV30" s="967"/>
      <c r="AW30" s="967"/>
      <c r="AX30" s="967"/>
      <c r="AY30" s="967"/>
      <c r="AZ30" s="1038" t="s">
        <v>543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381</v>
      </c>
      <c r="C31" s="1028"/>
      <c r="D31" s="1028"/>
      <c r="E31" s="1028"/>
      <c r="F31" s="1028"/>
      <c r="G31" s="1028"/>
      <c r="H31" s="1028"/>
      <c r="I31" s="1028"/>
      <c r="J31" s="1028"/>
      <c r="K31" s="1028"/>
      <c r="L31" s="1028"/>
      <c r="M31" s="1028"/>
      <c r="N31" s="1028"/>
      <c r="O31" s="1028"/>
      <c r="P31" s="1029"/>
      <c r="Q31" s="1039">
        <v>6359</v>
      </c>
      <c r="R31" s="1040"/>
      <c r="S31" s="1040"/>
      <c r="T31" s="1040"/>
      <c r="U31" s="1040"/>
      <c r="V31" s="1040">
        <v>6264</v>
      </c>
      <c r="W31" s="1040"/>
      <c r="X31" s="1040"/>
      <c r="Y31" s="1040"/>
      <c r="Z31" s="1040"/>
      <c r="AA31" s="1040">
        <v>95</v>
      </c>
      <c r="AB31" s="1040"/>
      <c r="AC31" s="1040"/>
      <c r="AD31" s="1040"/>
      <c r="AE31" s="1041"/>
      <c r="AF31" s="1033">
        <v>95</v>
      </c>
      <c r="AG31" s="1034"/>
      <c r="AH31" s="1034"/>
      <c r="AI31" s="1034"/>
      <c r="AJ31" s="1035"/>
      <c r="AK31" s="976">
        <v>892</v>
      </c>
      <c r="AL31" s="967"/>
      <c r="AM31" s="967"/>
      <c r="AN31" s="967"/>
      <c r="AO31" s="967"/>
      <c r="AP31" s="967" t="s">
        <v>543</v>
      </c>
      <c r="AQ31" s="967"/>
      <c r="AR31" s="967"/>
      <c r="AS31" s="967"/>
      <c r="AT31" s="967"/>
      <c r="AU31" s="967" t="s">
        <v>543</v>
      </c>
      <c r="AV31" s="967"/>
      <c r="AW31" s="967"/>
      <c r="AX31" s="967"/>
      <c r="AY31" s="967"/>
      <c r="AZ31" s="1038" t="s">
        <v>543</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1247</v>
      </c>
      <c r="R32" s="1040"/>
      <c r="S32" s="1040"/>
      <c r="T32" s="1040"/>
      <c r="U32" s="1040"/>
      <c r="V32" s="1040">
        <v>1122</v>
      </c>
      <c r="W32" s="1040"/>
      <c r="X32" s="1040"/>
      <c r="Y32" s="1040"/>
      <c r="Z32" s="1040"/>
      <c r="AA32" s="1040">
        <v>125</v>
      </c>
      <c r="AB32" s="1040"/>
      <c r="AC32" s="1040"/>
      <c r="AD32" s="1040"/>
      <c r="AE32" s="1041"/>
      <c r="AF32" s="1033">
        <v>2399</v>
      </c>
      <c r="AG32" s="1034"/>
      <c r="AH32" s="1034"/>
      <c r="AI32" s="1034"/>
      <c r="AJ32" s="1035"/>
      <c r="AK32" s="976">
        <v>7</v>
      </c>
      <c r="AL32" s="967"/>
      <c r="AM32" s="967"/>
      <c r="AN32" s="967"/>
      <c r="AO32" s="967"/>
      <c r="AP32" s="967">
        <v>5767</v>
      </c>
      <c r="AQ32" s="967"/>
      <c r="AR32" s="967"/>
      <c r="AS32" s="967"/>
      <c r="AT32" s="967"/>
      <c r="AU32" s="967">
        <v>75</v>
      </c>
      <c r="AV32" s="967"/>
      <c r="AW32" s="967"/>
      <c r="AX32" s="967"/>
      <c r="AY32" s="967"/>
      <c r="AZ32" s="1038" t="s">
        <v>543</v>
      </c>
      <c r="BA32" s="1038"/>
      <c r="BB32" s="1038"/>
      <c r="BC32" s="1038"/>
      <c r="BD32" s="1038"/>
      <c r="BE32" s="1022" t="s">
        <v>545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383</v>
      </c>
      <c r="C33" s="1028"/>
      <c r="D33" s="1028"/>
      <c r="E33" s="1028"/>
      <c r="F33" s="1028"/>
      <c r="G33" s="1028"/>
      <c r="H33" s="1028"/>
      <c r="I33" s="1028"/>
      <c r="J33" s="1028"/>
      <c r="K33" s="1028"/>
      <c r="L33" s="1028"/>
      <c r="M33" s="1028"/>
      <c r="N33" s="1028"/>
      <c r="O33" s="1028"/>
      <c r="P33" s="1029"/>
      <c r="Q33" s="1039">
        <v>43</v>
      </c>
      <c r="R33" s="1040"/>
      <c r="S33" s="1040"/>
      <c r="T33" s="1040"/>
      <c r="U33" s="1040"/>
      <c r="V33" s="1040">
        <v>34</v>
      </c>
      <c r="W33" s="1040"/>
      <c r="X33" s="1040"/>
      <c r="Y33" s="1040"/>
      <c r="Z33" s="1040"/>
      <c r="AA33" s="1040">
        <v>9</v>
      </c>
      <c r="AB33" s="1040"/>
      <c r="AC33" s="1040"/>
      <c r="AD33" s="1040"/>
      <c r="AE33" s="1041"/>
      <c r="AF33" s="1033">
        <v>124</v>
      </c>
      <c r="AG33" s="1034"/>
      <c r="AH33" s="1034"/>
      <c r="AI33" s="1034"/>
      <c r="AJ33" s="1035"/>
      <c r="AK33" s="976" t="s">
        <v>543</v>
      </c>
      <c r="AL33" s="967"/>
      <c r="AM33" s="967"/>
      <c r="AN33" s="967"/>
      <c r="AO33" s="967"/>
      <c r="AP33" s="967">
        <v>349</v>
      </c>
      <c r="AQ33" s="967"/>
      <c r="AR33" s="967"/>
      <c r="AS33" s="967"/>
      <c r="AT33" s="967"/>
      <c r="AU33" s="967" t="s">
        <v>543</v>
      </c>
      <c r="AV33" s="967"/>
      <c r="AW33" s="967"/>
      <c r="AX33" s="967"/>
      <c r="AY33" s="967"/>
      <c r="AZ33" s="1038" t="s">
        <v>543</v>
      </c>
      <c r="BA33" s="1038"/>
      <c r="BB33" s="1038"/>
      <c r="BC33" s="1038"/>
      <c r="BD33" s="1038"/>
      <c r="BE33" s="1022" t="s">
        <v>545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384</v>
      </c>
      <c r="C34" s="1028"/>
      <c r="D34" s="1028"/>
      <c r="E34" s="1028"/>
      <c r="F34" s="1028"/>
      <c r="G34" s="1028"/>
      <c r="H34" s="1028"/>
      <c r="I34" s="1028"/>
      <c r="J34" s="1028"/>
      <c r="K34" s="1028"/>
      <c r="L34" s="1028"/>
      <c r="M34" s="1028"/>
      <c r="N34" s="1028"/>
      <c r="O34" s="1028"/>
      <c r="P34" s="1029"/>
      <c r="Q34" s="1039">
        <v>1214</v>
      </c>
      <c r="R34" s="1040"/>
      <c r="S34" s="1040"/>
      <c r="T34" s="1040"/>
      <c r="U34" s="1040"/>
      <c r="V34" s="1040">
        <v>1191</v>
      </c>
      <c r="W34" s="1040"/>
      <c r="X34" s="1040"/>
      <c r="Y34" s="1040"/>
      <c r="Z34" s="1040"/>
      <c r="AA34" s="1040">
        <v>23</v>
      </c>
      <c r="AB34" s="1040"/>
      <c r="AC34" s="1040"/>
      <c r="AD34" s="1040"/>
      <c r="AE34" s="1041"/>
      <c r="AF34" s="1033">
        <v>20</v>
      </c>
      <c r="AG34" s="1034"/>
      <c r="AH34" s="1034"/>
      <c r="AI34" s="1034"/>
      <c r="AJ34" s="1035"/>
      <c r="AK34" s="976">
        <v>669</v>
      </c>
      <c r="AL34" s="967"/>
      <c r="AM34" s="967"/>
      <c r="AN34" s="967"/>
      <c r="AO34" s="967"/>
      <c r="AP34" s="967">
        <v>9518</v>
      </c>
      <c r="AQ34" s="967"/>
      <c r="AR34" s="967"/>
      <c r="AS34" s="967"/>
      <c r="AT34" s="967"/>
      <c r="AU34" s="967">
        <v>9423</v>
      </c>
      <c r="AV34" s="967"/>
      <c r="AW34" s="967"/>
      <c r="AX34" s="967"/>
      <c r="AY34" s="967"/>
      <c r="AZ34" s="1038" t="s">
        <v>543</v>
      </c>
      <c r="BA34" s="1038"/>
      <c r="BB34" s="1038"/>
      <c r="BC34" s="1038"/>
      <c r="BD34" s="1038"/>
      <c r="BE34" s="1022" t="s">
        <v>546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385</v>
      </c>
      <c r="C35" s="1028"/>
      <c r="D35" s="1028"/>
      <c r="E35" s="1028"/>
      <c r="F35" s="1028"/>
      <c r="G35" s="1028"/>
      <c r="H35" s="1028"/>
      <c r="I35" s="1028"/>
      <c r="J35" s="1028"/>
      <c r="K35" s="1028"/>
      <c r="L35" s="1028"/>
      <c r="M35" s="1028"/>
      <c r="N35" s="1028"/>
      <c r="O35" s="1028"/>
      <c r="P35" s="1029"/>
      <c r="Q35" s="1039">
        <v>56</v>
      </c>
      <c r="R35" s="1040"/>
      <c r="S35" s="1040"/>
      <c r="T35" s="1040"/>
      <c r="U35" s="1040"/>
      <c r="V35" s="1040">
        <v>51</v>
      </c>
      <c r="W35" s="1040"/>
      <c r="X35" s="1040"/>
      <c r="Y35" s="1040"/>
      <c r="Z35" s="1040"/>
      <c r="AA35" s="1040">
        <v>5</v>
      </c>
      <c r="AB35" s="1040"/>
      <c r="AC35" s="1040"/>
      <c r="AD35" s="1040"/>
      <c r="AE35" s="1041"/>
      <c r="AF35" s="1033">
        <v>5</v>
      </c>
      <c r="AG35" s="1034"/>
      <c r="AH35" s="1034"/>
      <c r="AI35" s="1034"/>
      <c r="AJ35" s="1035"/>
      <c r="AK35" s="976">
        <v>20</v>
      </c>
      <c r="AL35" s="967"/>
      <c r="AM35" s="967"/>
      <c r="AN35" s="967"/>
      <c r="AO35" s="967"/>
      <c r="AP35" s="967">
        <v>20</v>
      </c>
      <c r="AQ35" s="967"/>
      <c r="AR35" s="967"/>
      <c r="AS35" s="967"/>
      <c r="AT35" s="967"/>
      <c r="AU35" s="967">
        <v>20</v>
      </c>
      <c r="AV35" s="967"/>
      <c r="AW35" s="967"/>
      <c r="AX35" s="967"/>
      <c r="AY35" s="967"/>
      <c r="AZ35" s="1038" t="s">
        <v>543</v>
      </c>
      <c r="BA35" s="1038"/>
      <c r="BB35" s="1038"/>
      <c r="BC35" s="1038"/>
      <c r="BD35" s="1038"/>
      <c r="BE35" s="1022" t="s">
        <v>546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386</v>
      </c>
      <c r="C36" s="1028"/>
      <c r="D36" s="1028"/>
      <c r="E36" s="1028"/>
      <c r="F36" s="1028"/>
      <c r="G36" s="1028"/>
      <c r="H36" s="1028"/>
      <c r="I36" s="1028"/>
      <c r="J36" s="1028"/>
      <c r="K36" s="1028"/>
      <c r="L36" s="1028"/>
      <c r="M36" s="1028"/>
      <c r="N36" s="1028"/>
      <c r="O36" s="1028"/>
      <c r="P36" s="1029"/>
      <c r="Q36" s="1039">
        <v>40</v>
      </c>
      <c r="R36" s="1040"/>
      <c r="S36" s="1040"/>
      <c r="T36" s="1040"/>
      <c r="U36" s="1040"/>
      <c r="V36" s="1040">
        <v>37</v>
      </c>
      <c r="W36" s="1040"/>
      <c r="X36" s="1040"/>
      <c r="Y36" s="1040"/>
      <c r="Z36" s="1040"/>
      <c r="AA36" s="1040">
        <v>3</v>
      </c>
      <c r="AB36" s="1040"/>
      <c r="AC36" s="1040"/>
      <c r="AD36" s="1040"/>
      <c r="AE36" s="1041"/>
      <c r="AF36" s="1033">
        <v>3</v>
      </c>
      <c r="AG36" s="1034"/>
      <c r="AH36" s="1034"/>
      <c r="AI36" s="1034"/>
      <c r="AJ36" s="1035"/>
      <c r="AK36" s="976">
        <v>32</v>
      </c>
      <c r="AL36" s="967"/>
      <c r="AM36" s="967"/>
      <c r="AN36" s="967"/>
      <c r="AO36" s="967"/>
      <c r="AP36" s="967">
        <v>373</v>
      </c>
      <c r="AQ36" s="967"/>
      <c r="AR36" s="967"/>
      <c r="AS36" s="967"/>
      <c r="AT36" s="967"/>
      <c r="AU36" s="967">
        <v>307</v>
      </c>
      <c r="AV36" s="967"/>
      <c r="AW36" s="967"/>
      <c r="AX36" s="967"/>
      <c r="AY36" s="967"/>
      <c r="AZ36" s="1038" t="s">
        <v>543</v>
      </c>
      <c r="BA36" s="1038"/>
      <c r="BB36" s="1038"/>
      <c r="BC36" s="1038"/>
      <c r="BD36" s="1038"/>
      <c r="BE36" s="1022" t="s">
        <v>546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387</v>
      </c>
      <c r="C37" s="1028"/>
      <c r="D37" s="1028"/>
      <c r="E37" s="1028"/>
      <c r="F37" s="1028"/>
      <c r="G37" s="1028"/>
      <c r="H37" s="1028"/>
      <c r="I37" s="1028"/>
      <c r="J37" s="1028"/>
      <c r="K37" s="1028"/>
      <c r="L37" s="1028"/>
      <c r="M37" s="1028"/>
      <c r="N37" s="1028"/>
      <c r="O37" s="1028"/>
      <c r="P37" s="1029"/>
      <c r="Q37" s="1039">
        <v>963</v>
      </c>
      <c r="R37" s="1040"/>
      <c r="S37" s="1040"/>
      <c r="T37" s="1040"/>
      <c r="U37" s="1040"/>
      <c r="V37" s="1040">
        <v>951</v>
      </c>
      <c r="W37" s="1040"/>
      <c r="X37" s="1040"/>
      <c r="Y37" s="1040"/>
      <c r="Z37" s="1040"/>
      <c r="AA37" s="1040">
        <v>12</v>
      </c>
      <c r="AB37" s="1040"/>
      <c r="AC37" s="1040"/>
      <c r="AD37" s="1040"/>
      <c r="AE37" s="1041"/>
      <c r="AF37" s="1033">
        <v>12</v>
      </c>
      <c r="AG37" s="1034"/>
      <c r="AH37" s="1034"/>
      <c r="AI37" s="1034"/>
      <c r="AJ37" s="1035"/>
      <c r="AK37" s="976">
        <v>39</v>
      </c>
      <c r="AL37" s="967"/>
      <c r="AM37" s="967"/>
      <c r="AN37" s="967"/>
      <c r="AO37" s="967"/>
      <c r="AP37" s="967">
        <v>1461</v>
      </c>
      <c r="AQ37" s="967"/>
      <c r="AR37" s="967"/>
      <c r="AS37" s="967"/>
      <c r="AT37" s="967"/>
      <c r="AU37" s="967">
        <v>732</v>
      </c>
      <c r="AV37" s="967"/>
      <c r="AW37" s="967"/>
      <c r="AX37" s="967"/>
      <c r="AY37" s="967"/>
      <c r="AZ37" s="1038" t="s">
        <v>543</v>
      </c>
      <c r="BA37" s="1038"/>
      <c r="BB37" s="1038"/>
      <c r="BC37" s="1038"/>
      <c r="BD37" s="1038"/>
      <c r="BE37" s="1022" t="s">
        <v>546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366</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2658</v>
      </c>
      <c r="AG63" s="955"/>
      <c r="AH63" s="955"/>
      <c r="AI63" s="955"/>
      <c r="AJ63" s="1020"/>
      <c r="AK63" s="1021"/>
      <c r="AL63" s="959"/>
      <c r="AM63" s="959"/>
      <c r="AN63" s="959"/>
      <c r="AO63" s="959"/>
      <c r="AP63" s="955">
        <v>17492</v>
      </c>
      <c r="AQ63" s="955"/>
      <c r="AR63" s="955"/>
      <c r="AS63" s="955"/>
      <c r="AT63" s="955"/>
      <c r="AU63" s="955">
        <v>10558</v>
      </c>
      <c r="AV63" s="955"/>
      <c r="AW63" s="955"/>
      <c r="AX63" s="955"/>
      <c r="AY63" s="955"/>
      <c r="AZ63" s="1015"/>
      <c r="BA63" s="1015"/>
      <c r="BB63" s="1015"/>
      <c r="BC63" s="1015"/>
      <c r="BD63" s="1015"/>
      <c r="BE63" s="956"/>
      <c r="BF63" s="956"/>
      <c r="BG63" s="956"/>
      <c r="BH63" s="956"/>
      <c r="BI63" s="957"/>
      <c r="BJ63" s="1016" t="s">
        <v>109</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547</v>
      </c>
      <c r="C68" s="982"/>
      <c r="D68" s="982"/>
      <c r="E68" s="982"/>
      <c r="F68" s="982"/>
      <c r="G68" s="982"/>
      <c r="H68" s="982"/>
      <c r="I68" s="982"/>
      <c r="J68" s="982"/>
      <c r="K68" s="982"/>
      <c r="L68" s="982"/>
      <c r="M68" s="982"/>
      <c r="N68" s="982"/>
      <c r="O68" s="982"/>
      <c r="P68" s="983"/>
      <c r="Q68" s="984">
        <v>6866</v>
      </c>
      <c r="R68" s="978"/>
      <c r="S68" s="978"/>
      <c r="T68" s="978"/>
      <c r="U68" s="978"/>
      <c r="V68" s="978">
        <v>6756</v>
      </c>
      <c r="W68" s="978"/>
      <c r="X68" s="978"/>
      <c r="Y68" s="978"/>
      <c r="Z68" s="978"/>
      <c r="AA68" s="978">
        <v>110</v>
      </c>
      <c r="AB68" s="978"/>
      <c r="AC68" s="978"/>
      <c r="AD68" s="978"/>
      <c r="AE68" s="978"/>
      <c r="AF68" s="978">
        <v>2267</v>
      </c>
      <c r="AG68" s="978"/>
      <c r="AH68" s="978"/>
      <c r="AI68" s="978"/>
      <c r="AJ68" s="978"/>
      <c r="AK68" s="978" t="s">
        <v>543</v>
      </c>
      <c r="AL68" s="978"/>
      <c r="AM68" s="978"/>
      <c r="AN68" s="978"/>
      <c r="AO68" s="978"/>
      <c r="AP68" s="978">
        <v>7809</v>
      </c>
      <c r="AQ68" s="978"/>
      <c r="AR68" s="978"/>
      <c r="AS68" s="978"/>
      <c r="AT68" s="978"/>
      <c r="AU68" s="978" t="s">
        <v>543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548</v>
      </c>
      <c r="C69" s="971"/>
      <c r="D69" s="971"/>
      <c r="E69" s="971"/>
      <c r="F69" s="971"/>
      <c r="G69" s="971"/>
      <c r="H69" s="971"/>
      <c r="I69" s="971"/>
      <c r="J69" s="971"/>
      <c r="K69" s="971"/>
      <c r="L69" s="971"/>
      <c r="M69" s="971"/>
      <c r="N69" s="971"/>
      <c r="O69" s="971"/>
      <c r="P69" s="972"/>
      <c r="Q69" s="973">
        <v>341</v>
      </c>
      <c r="R69" s="967"/>
      <c r="S69" s="967"/>
      <c r="T69" s="967"/>
      <c r="U69" s="967"/>
      <c r="V69" s="967">
        <v>317</v>
      </c>
      <c r="W69" s="967"/>
      <c r="X69" s="967"/>
      <c r="Y69" s="967"/>
      <c r="Z69" s="967"/>
      <c r="AA69" s="967">
        <v>24</v>
      </c>
      <c r="AB69" s="967"/>
      <c r="AC69" s="967"/>
      <c r="AD69" s="967"/>
      <c r="AE69" s="967"/>
      <c r="AF69" s="967">
        <v>24</v>
      </c>
      <c r="AG69" s="967"/>
      <c r="AH69" s="967"/>
      <c r="AI69" s="967"/>
      <c r="AJ69" s="967"/>
      <c r="AK69" s="967" t="s">
        <v>543</v>
      </c>
      <c r="AL69" s="967"/>
      <c r="AM69" s="967"/>
      <c r="AN69" s="967"/>
      <c r="AO69" s="967"/>
      <c r="AP69" s="967" t="s">
        <v>543</v>
      </c>
      <c r="AQ69" s="967"/>
      <c r="AR69" s="967"/>
      <c r="AS69" s="967"/>
      <c r="AT69" s="967"/>
      <c r="AU69" s="967" t="s">
        <v>543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549</v>
      </c>
      <c r="C70" s="971"/>
      <c r="D70" s="971"/>
      <c r="E70" s="971"/>
      <c r="F70" s="971"/>
      <c r="G70" s="971"/>
      <c r="H70" s="971"/>
      <c r="I70" s="971"/>
      <c r="J70" s="971"/>
      <c r="K70" s="971"/>
      <c r="L70" s="971"/>
      <c r="M70" s="971"/>
      <c r="N70" s="971"/>
      <c r="O70" s="971"/>
      <c r="P70" s="972"/>
      <c r="Q70" s="973">
        <v>1387</v>
      </c>
      <c r="R70" s="967"/>
      <c r="S70" s="967"/>
      <c r="T70" s="967"/>
      <c r="U70" s="967"/>
      <c r="V70" s="967">
        <v>1360</v>
      </c>
      <c r="W70" s="967"/>
      <c r="X70" s="967"/>
      <c r="Y70" s="967"/>
      <c r="Z70" s="967"/>
      <c r="AA70" s="967">
        <v>27</v>
      </c>
      <c r="AB70" s="967"/>
      <c r="AC70" s="967"/>
      <c r="AD70" s="967"/>
      <c r="AE70" s="967"/>
      <c r="AF70" s="967">
        <v>27</v>
      </c>
      <c r="AG70" s="967"/>
      <c r="AH70" s="967"/>
      <c r="AI70" s="967"/>
      <c r="AJ70" s="967"/>
      <c r="AK70" s="967" t="s">
        <v>543</v>
      </c>
      <c r="AL70" s="967"/>
      <c r="AM70" s="967"/>
      <c r="AN70" s="967"/>
      <c r="AO70" s="967"/>
      <c r="AP70" s="967">
        <v>547</v>
      </c>
      <c r="AQ70" s="967"/>
      <c r="AR70" s="967"/>
      <c r="AS70" s="967"/>
      <c r="AT70" s="967"/>
      <c r="AU70" s="967" t="s">
        <v>543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550</v>
      </c>
      <c r="C71" s="971"/>
      <c r="D71" s="971"/>
      <c r="E71" s="971"/>
      <c r="F71" s="971"/>
      <c r="G71" s="971"/>
      <c r="H71" s="971"/>
      <c r="I71" s="971"/>
      <c r="J71" s="971"/>
      <c r="K71" s="971"/>
      <c r="L71" s="971"/>
      <c r="M71" s="971"/>
      <c r="N71" s="971"/>
      <c r="O71" s="971"/>
      <c r="P71" s="972"/>
      <c r="Q71" s="973">
        <v>315</v>
      </c>
      <c r="R71" s="967"/>
      <c r="S71" s="967"/>
      <c r="T71" s="967"/>
      <c r="U71" s="967"/>
      <c r="V71" s="967">
        <v>315</v>
      </c>
      <c r="W71" s="967"/>
      <c r="X71" s="967"/>
      <c r="Y71" s="967"/>
      <c r="Z71" s="967"/>
      <c r="AA71" s="967" t="s">
        <v>543</v>
      </c>
      <c r="AB71" s="967"/>
      <c r="AC71" s="967"/>
      <c r="AD71" s="967"/>
      <c r="AE71" s="967"/>
      <c r="AF71" s="967" t="s">
        <v>543</v>
      </c>
      <c r="AG71" s="967"/>
      <c r="AH71" s="967"/>
      <c r="AI71" s="967"/>
      <c r="AJ71" s="967"/>
      <c r="AK71" s="967">
        <v>223</v>
      </c>
      <c r="AL71" s="967"/>
      <c r="AM71" s="967"/>
      <c r="AN71" s="967"/>
      <c r="AO71" s="967"/>
      <c r="AP71" s="967" t="s">
        <v>543</v>
      </c>
      <c r="AQ71" s="967"/>
      <c r="AR71" s="967"/>
      <c r="AS71" s="967"/>
      <c r="AT71" s="967"/>
      <c r="AU71" s="967" t="s">
        <v>543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551</v>
      </c>
      <c r="C72" s="971"/>
      <c r="D72" s="971"/>
      <c r="E72" s="971"/>
      <c r="F72" s="971"/>
      <c r="G72" s="971"/>
      <c r="H72" s="971"/>
      <c r="I72" s="971"/>
      <c r="J72" s="971"/>
      <c r="K72" s="971"/>
      <c r="L72" s="971"/>
      <c r="M72" s="971"/>
      <c r="N72" s="971"/>
      <c r="O72" s="971"/>
      <c r="P72" s="972"/>
      <c r="Q72" s="973">
        <v>9885</v>
      </c>
      <c r="R72" s="967"/>
      <c r="S72" s="967"/>
      <c r="T72" s="967"/>
      <c r="U72" s="967"/>
      <c r="V72" s="967">
        <v>8418</v>
      </c>
      <c r="W72" s="967"/>
      <c r="X72" s="967"/>
      <c r="Y72" s="967"/>
      <c r="Z72" s="967"/>
      <c r="AA72" s="967">
        <v>1467</v>
      </c>
      <c r="AB72" s="967"/>
      <c r="AC72" s="967"/>
      <c r="AD72" s="967"/>
      <c r="AE72" s="967"/>
      <c r="AF72" s="967">
        <v>1467</v>
      </c>
      <c r="AG72" s="967"/>
      <c r="AH72" s="967"/>
      <c r="AI72" s="967"/>
      <c r="AJ72" s="967"/>
      <c r="AK72" s="967" t="s">
        <v>543</v>
      </c>
      <c r="AL72" s="967"/>
      <c r="AM72" s="967"/>
      <c r="AN72" s="967"/>
      <c r="AO72" s="967"/>
      <c r="AP72" s="967" t="s">
        <v>543</v>
      </c>
      <c r="AQ72" s="967"/>
      <c r="AR72" s="967"/>
      <c r="AS72" s="967"/>
      <c r="AT72" s="967"/>
      <c r="AU72" s="967" t="s">
        <v>543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552</v>
      </c>
      <c r="C73" s="971"/>
      <c r="D73" s="971"/>
      <c r="E73" s="971"/>
      <c r="F73" s="971"/>
      <c r="G73" s="971"/>
      <c r="H73" s="971"/>
      <c r="I73" s="971"/>
      <c r="J73" s="971"/>
      <c r="K73" s="971"/>
      <c r="L73" s="971"/>
      <c r="M73" s="971"/>
      <c r="N73" s="971"/>
      <c r="O73" s="971"/>
      <c r="P73" s="972"/>
      <c r="Q73" s="973">
        <v>277</v>
      </c>
      <c r="R73" s="967"/>
      <c r="S73" s="967"/>
      <c r="T73" s="967"/>
      <c r="U73" s="967"/>
      <c r="V73" s="967">
        <v>290</v>
      </c>
      <c r="W73" s="967"/>
      <c r="X73" s="967"/>
      <c r="Y73" s="967"/>
      <c r="Z73" s="967"/>
      <c r="AA73" s="967">
        <v>-1</v>
      </c>
      <c r="AB73" s="967"/>
      <c r="AC73" s="967"/>
      <c r="AD73" s="967"/>
      <c r="AE73" s="967"/>
      <c r="AF73" s="967">
        <v>-1</v>
      </c>
      <c r="AG73" s="967"/>
      <c r="AH73" s="967"/>
      <c r="AI73" s="967"/>
      <c r="AJ73" s="967"/>
      <c r="AK73" s="967" t="s">
        <v>543</v>
      </c>
      <c r="AL73" s="967"/>
      <c r="AM73" s="967"/>
      <c r="AN73" s="967"/>
      <c r="AO73" s="967"/>
      <c r="AP73" s="967" t="s">
        <v>543</v>
      </c>
      <c r="AQ73" s="967"/>
      <c r="AR73" s="967"/>
      <c r="AS73" s="967"/>
      <c r="AT73" s="967"/>
      <c r="AU73" s="967" t="s">
        <v>543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553</v>
      </c>
      <c r="C74" s="971"/>
      <c r="D74" s="971"/>
      <c r="E74" s="971"/>
      <c r="F74" s="971"/>
      <c r="G74" s="971"/>
      <c r="H74" s="971"/>
      <c r="I74" s="971"/>
      <c r="J74" s="971"/>
      <c r="K74" s="971"/>
      <c r="L74" s="971"/>
      <c r="M74" s="971"/>
      <c r="N74" s="971"/>
      <c r="O74" s="971"/>
      <c r="P74" s="972"/>
      <c r="Q74" s="973">
        <v>71</v>
      </c>
      <c r="R74" s="967"/>
      <c r="S74" s="967"/>
      <c r="T74" s="967"/>
      <c r="U74" s="967"/>
      <c r="V74" s="967">
        <v>68</v>
      </c>
      <c r="W74" s="967"/>
      <c r="X74" s="967"/>
      <c r="Y74" s="967"/>
      <c r="Z74" s="967"/>
      <c r="AA74" s="967">
        <v>3</v>
      </c>
      <c r="AB74" s="967"/>
      <c r="AC74" s="967"/>
      <c r="AD74" s="967"/>
      <c r="AE74" s="967"/>
      <c r="AF74" s="967">
        <v>3</v>
      </c>
      <c r="AG74" s="967"/>
      <c r="AH74" s="967"/>
      <c r="AI74" s="967"/>
      <c r="AJ74" s="967"/>
      <c r="AK74" s="967" t="s">
        <v>543</v>
      </c>
      <c r="AL74" s="967"/>
      <c r="AM74" s="967"/>
      <c r="AN74" s="967"/>
      <c r="AO74" s="967"/>
      <c r="AP74" s="967" t="s">
        <v>543</v>
      </c>
      <c r="AQ74" s="967"/>
      <c r="AR74" s="967"/>
      <c r="AS74" s="967"/>
      <c r="AT74" s="967"/>
      <c r="AU74" s="967" t="s">
        <v>543</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554</v>
      </c>
      <c r="C75" s="971"/>
      <c r="D75" s="971"/>
      <c r="E75" s="971"/>
      <c r="F75" s="971"/>
      <c r="G75" s="971"/>
      <c r="H75" s="971"/>
      <c r="I75" s="971"/>
      <c r="J75" s="971"/>
      <c r="K75" s="971"/>
      <c r="L75" s="971"/>
      <c r="M75" s="971"/>
      <c r="N75" s="971"/>
      <c r="O75" s="971"/>
      <c r="P75" s="972"/>
      <c r="Q75" s="974">
        <v>9</v>
      </c>
      <c r="R75" s="975"/>
      <c r="S75" s="975"/>
      <c r="T75" s="975"/>
      <c r="U75" s="976"/>
      <c r="V75" s="977">
        <v>8</v>
      </c>
      <c r="W75" s="975"/>
      <c r="X75" s="975"/>
      <c r="Y75" s="975"/>
      <c r="Z75" s="976"/>
      <c r="AA75" s="977">
        <v>1</v>
      </c>
      <c r="AB75" s="975"/>
      <c r="AC75" s="975"/>
      <c r="AD75" s="975"/>
      <c r="AE75" s="976"/>
      <c r="AF75" s="977">
        <v>1</v>
      </c>
      <c r="AG75" s="975"/>
      <c r="AH75" s="975"/>
      <c r="AI75" s="975"/>
      <c r="AJ75" s="976"/>
      <c r="AK75" s="977" t="s">
        <v>543</v>
      </c>
      <c r="AL75" s="975"/>
      <c r="AM75" s="975"/>
      <c r="AN75" s="975"/>
      <c r="AO75" s="976"/>
      <c r="AP75" s="977" t="s">
        <v>543</v>
      </c>
      <c r="AQ75" s="975"/>
      <c r="AR75" s="975"/>
      <c r="AS75" s="975"/>
      <c r="AT75" s="976"/>
      <c r="AU75" s="977" t="s">
        <v>543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555</v>
      </c>
      <c r="C76" s="971"/>
      <c r="D76" s="971"/>
      <c r="E76" s="971"/>
      <c r="F76" s="971"/>
      <c r="G76" s="971"/>
      <c r="H76" s="971"/>
      <c r="I76" s="971"/>
      <c r="J76" s="971"/>
      <c r="K76" s="971"/>
      <c r="L76" s="971"/>
      <c r="M76" s="971"/>
      <c r="N76" s="971"/>
      <c r="O76" s="971"/>
      <c r="P76" s="972"/>
      <c r="Q76" s="974">
        <v>14</v>
      </c>
      <c r="R76" s="975"/>
      <c r="S76" s="975"/>
      <c r="T76" s="975"/>
      <c r="U76" s="976"/>
      <c r="V76" s="977">
        <v>14</v>
      </c>
      <c r="W76" s="975"/>
      <c r="X76" s="975"/>
      <c r="Y76" s="975"/>
      <c r="Z76" s="976"/>
      <c r="AA76" s="977">
        <v>1</v>
      </c>
      <c r="AB76" s="975"/>
      <c r="AC76" s="975"/>
      <c r="AD76" s="975"/>
      <c r="AE76" s="976"/>
      <c r="AF76" s="977">
        <v>1</v>
      </c>
      <c r="AG76" s="975"/>
      <c r="AH76" s="975"/>
      <c r="AI76" s="975"/>
      <c r="AJ76" s="976"/>
      <c r="AK76" s="977" t="s">
        <v>543</v>
      </c>
      <c r="AL76" s="975"/>
      <c r="AM76" s="975"/>
      <c r="AN76" s="975"/>
      <c r="AO76" s="976"/>
      <c r="AP76" s="977" t="s">
        <v>543</v>
      </c>
      <c r="AQ76" s="975"/>
      <c r="AR76" s="975"/>
      <c r="AS76" s="975"/>
      <c r="AT76" s="976"/>
      <c r="AU76" s="977" t="s">
        <v>543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556</v>
      </c>
      <c r="C77" s="971"/>
      <c r="D77" s="971"/>
      <c r="E77" s="971"/>
      <c r="F77" s="971"/>
      <c r="G77" s="971"/>
      <c r="H77" s="971"/>
      <c r="I77" s="971"/>
      <c r="J77" s="971"/>
      <c r="K77" s="971"/>
      <c r="L77" s="971"/>
      <c r="M77" s="971"/>
      <c r="N77" s="971"/>
      <c r="O77" s="971"/>
      <c r="P77" s="972"/>
      <c r="Q77" s="974">
        <v>245</v>
      </c>
      <c r="R77" s="975"/>
      <c r="S77" s="975"/>
      <c r="T77" s="975"/>
      <c r="U77" s="976"/>
      <c r="V77" s="977">
        <v>225</v>
      </c>
      <c r="W77" s="975"/>
      <c r="X77" s="975"/>
      <c r="Y77" s="975"/>
      <c r="Z77" s="976"/>
      <c r="AA77" s="977">
        <v>20</v>
      </c>
      <c r="AB77" s="975"/>
      <c r="AC77" s="975"/>
      <c r="AD77" s="975"/>
      <c r="AE77" s="976"/>
      <c r="AF77" s="977">
        <v>20</v>
      </c>
      <c r="AG77" s="975"/>
      <c r="AH77" s="975"/>
      <c r="AI77" s="975"/>
      <c r="AJ77" s="976"/>
      <c r="AK77" s="977">
        <v>24</v>
      </c>
      <c r="AL77" s="975"/>
      <c r="AM77" s="975"/>
      <c r="AN77" s="975"/>
      <c r="AO77" s="976"/>
      <c r="AP77" s="977" t="s">
        <v>543</v>
      </c>
      <c r="AQ77" s="975"/>
      <c r="AR77" s="975"/>
      <c r="AS77" s="975"/>
      <c r="AT77" s="976"/>
      <c r="AU77" s="977" t="s">
        <v>543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557</v>
      </c>
      <c r="C78" s="971"/>
      <c r="D78" s="971"/>
      <c r="E78" s="971"/>
      <c r="F78" s="971"/>
      <c r="G78" s="971"/>
      <c r="H78" s="971"/>
      <c r="I78" s="971"/>
      <c r="J78" s="971"/>
      <c r="K78" s="971"/>
      <c r="L78" s="971"/>
      <c r="M78" s="971"/>
      <c r="N78" s="971"/>
      <c r="O78" s="971"/>
      <c r="P78" s="972"/>
      <c r="Q78" s="973">
        <v>146</v>
      </c>
      <c r="R78" s="967"/>
      <c r="S78" s="967"/>
      <c r="T78" s="967"/>
      <c r="U78" s="967"/>
      <c r="V78" s="967">
        <v>129</v>
      </c>
      <c r="W78" s="967"/>
      <c r="X78" s="967"/>
      <c r="Y78" s="967"/>
      <c r="Z78" s="967"/>
      <c r="AA78" s="967">
        <v>17</v>
      </c>
      <c r="AB78" s="967"/>
      <c r="AC78" s="967"/>
      <c r="AD78" s="967"/>
      <c r="AE78" s="967"/>
      <c r="AF78" s="967">
        <v>17</v>
      </c>
      <c r="AG78" s="967"/>
      <c r="AH78" s="967"/>
      <c r="AI78" s="967"/>
      <c r="AJ78" s="967"/>
      <c r="AK78" s="967" t="s">
        <v>543</v>
      </c>
      <c r="AL78" s="967"/>
      <c r="AM78" s="967"/>
      <c r="AN78" s="967"/>
      <c r="AO78" s="967"/>
      <c r="AP78" s="967" t="s">
        <v>543</v>
      </c>
      <c r="AQ78" s="967"/>
      <c r="AR78" s="967"/>
      <c r="AS78" s="967"/>
      <c r="AT78" s="967"/>
      <c r="AU78" s="967" t="s">
        <v>543</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558</v>
      </c>
      <c r="C79" s="971"/>
      <c r="D79" s="971"/>
      <c r="E79" s="971"/>
      <c r="F79" s="971"/>
      <c r="G79" s="971"/>
      <c r="H79" s="971"/>
      <c r="I79" s="971"/>
      <c r="J79" s="971"/>
      <c r="K79" s="971"/>
      <c r="L79" s="971"/>
      <c r="M79" s="971"/>
      <c r="N79" s="971"/>
      <c r="O79" s="971"/>
      <c r="P79" s="972"/>
      <c r="Q79" s="973">
        <v>97</v>
      </c>
      <c r="R79" s="967"/>
      <c r="S79" s="967"/>
      <c r="T79" s="967"/>
      <c r="U79" s="967"/>
      <c r="V79" s="967">
        <v>95</v>
      </c>
      <c r="W79" s="967"/>
      <c r="X79" s="967"/>
      <c r="Y79" s="967"/>
      <c r="Z79" s="967"/>
      <c r="AA79" s="967">
        <v>3</v>
      </c>
      <c r="AB79" s="967"/>
      <c r="AC79" s="967"/>
      <c r="AD79" s="967"/>
      <c r="AE79" s="967"/>
      <c r="AF79" s="967">
        <v>3</v>
      </c>
      <c r="AG79" s="967"/>
      <c r="AH79" s="967"/>
      <c r="AI79" s="967"/>
      <c r="AJ79" s="967"/>
      <c r="AK79" s="967">
        <v>2</v>
      </c>
      <c r="AL79" s="967"/>
      <c r="AM79" s="967"/>
      <c r="AN79" s="967"/>
      <c r="AO79" s="967"/>
      <c r="AP79" s="967"/>
      <c r="AQ79" s="967"/>
      <c r="AR79" s="967"/>
      <c r="AS79" s="967"/>
      <c r="AT79" s="967"/>
      <c r="AU79" s="967" t="s">
        <v>543</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559</v>
      </c>
      <c r="C80" s="971"/>
      <c r="D80" s="971"/>
      <c r="E80" s="971"/>
      <c r="F80" s="971"/>
      <c r="G80" s="971"/>
      <c r="H80" s="971"/>
      <c r="I80" s="971"/>
      <c r="J80" s="971"/>
      <c r="K80" s="971"/>
      <c r="L80" s="971"/>
      <c r="M80" s="971"/>
      <c r="N80" s="971"/>
      <c r="O80" s="971"/>
      <c r="P80" s="972"/>
      <c r="Q80" s="973">
        <v>140783</v>
      </c>
      <c r="R80" s="967"/>
      <c r="S80" s="967"/>
      <c r="T80" s="967"/>
      <c r="U80" s="967"/>
      <c r="V80" s="967">
        <v>138611</v>
      </c>
      <c r="W80" s="967"/>
      <c r="X80" s="967"/>
      <c r="Y80" s="967"/>
      <c r="Z80" s="967"/>
      <c r="AA80" s="967">
        <v>2172</v>
      </c>
      <c r="AB80" s="967"/>
      <c r="AC80" s="967"/>
      <c r="AD80" s="967"/>
      <c r="AE80" s="967"/>
      <c r="AF80" s="967">
        <v>2172</v>
      </c>
      <c r="AG80" s="967"/>
      <c r="AH80" s="967"/>
      <c r="AI80" s="967"/>
      <c r="AJ80" s="967"/>
      <c r="AK80" s="967">
        <v>97</v>
      </c>
      <c r="AL80" s="967"/>
      <c r="AM80" s="967"/>
      <c r="AN80" s="967"/>
      <c r="AO80" s="967"/>
      <c r="AP80" s="967" t="s">
        <v>543</v>
      </c>
      <c r="AQ80" s="967"/>
      <c r="AR80" s="967"/>
      <c r="AS80" s="967"/>
      <c r="AT80" s="967"/>
      <c r="AU80" s="967" t="s">
        <v>543</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560</v>
      </c>
      <c r="C81" s="971"/>
      <c r="D81" s="971"/>
      <c r="E81" s="971"/>
      <c r="F81" s="971"/>
      <c r="G81" s="971"/>
      <c r="H81" s="971"/>
      <c r="I81" s="971"/>
      <c r="J81" s="971"/>
      <c r="K81" s="971"/>
      <c r="L81" s="971"/>
      <c r="M81" s="971"/>
      <c r="N81" s="971"/>
      <c r="O81" s="971"/>
      <c r="P81" s="972"/>
      <c r="Q81" s="973">
        <v>2180</v>
      </c>
      <c r="R81" s="967"/>
      <c r="S81" s="967"/>
      <c r="T81" s="967"/>
      <c r="U81" s="967"/>
      <c r="V81" s="967">
        <v>2132</v>
      </c>
      <c r="W81" s="967"/>
      <c r="X81" s="967"/>
      <c r="Y81" s="967"/>
      <c r="Z81" s="967"/>
      <c r="AA81" s="967">
        <v>47</v>
      </c>
      <c r="AB81" s="967"/>
      <c r="AC81" s="967"/>
      <c r="AD81" s="967"/>
      <c r="AE81" s="967"/>
      <c r="AF81" s="967">
        <v>47</v>
      </c>
      <c r="AG81" s="967"/>
      <c r="AH81" s="967"/>
      <c r="AI81" s="967"/>
      <c r="AJ81" s="967"/>
      <c r="AK81" s="967" t="s">
        <v>543</v>
      </c>
      <c r="AL81" s="967"/>
      <c r="AM81" s="967"/>
      <c r="AN81" s="967"/>
      <c r="AO81" s="967"/>
      <c r="AP81" s="967" t="s">
        <v>543</v>
      </c>
      <c r="AQ81" s="967"/>
      <c r="AR81" s="967"/>
      <c r="AS81" s="967"/>
      <c r="AT81" s="967"/>
      <c r="AU81" s="967" t="s">
        <v>543</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366</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6048</v>
      </c>
      <c r="AG88" s="955"/>
      <c r="AH88" s="955"/>
      <c r="AI88" s="955"/>
      <c r="AJ88" s="955"/>
      <c r="AK88" s="959"/>
      <c r="AL88" s="959"/>
      <c r="AM88" s="959"/>
      <c r="AN88" s="959"/>
      <c r="AO88" s="959"/>
      <c r="AP88" s="955">
        <v>8356</v>
      </c>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60</v>
      </c>
      <c r="CS102" s="947"/>
      <c r="CT102" s="947"/>
      <c r="CU102" s="947"/>
      <c r="CV102" s="948"/>
      <c r="CW102" s="946">
        <v>200</v>
      </c>
      <c r="CX102" s="947"/>
      <c r="CY102" s="947"/>
      <c r="CZ102" s="947"/>
      <c r="DA102" s="948"/>
      <c r="DB102" s="946" t="s">
        <v>562</v>
      </c>
      <c r="DC102" s="947"/>
      <c r="DD102" s="947"/>
      <c r="DE102" s="947"/>
      <c r="DF102" s="948"/>
      <c r="DG102" s="946">
        <v>710</v>
      </c>
      <c r="DH102" s="947"/>
      <c r="DI102" s="947"/>
      <c r="DJ102" s="947"/>
      <c r="DK102" s="948"/>
      <c r="DL102" s="946" t="s">
        <v>562</v>
      </c>
      <c r="DM102" s="947"/>
      <c r="DN102" s="947"/>
      <c r="DO102" s="947"/>
      <c r="DP102" s="948"/>
      <c r="DQ102" s="946" t="s">
        <v>543</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285</v>
      </c>
      <c r="AG109" s="888"/>
      <c r="AH109" s="888"/>
      <c r="AI109" s="888"/>
      <c r="AJ109" s="889"/>
      <c r="AK109" s="890" t="s">
        <v>284</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285</v>
      </c>
      <c r="BW109" s="888"/>
      <c r="BX109" s="888"/>
      <c r="BY109" s="888"/>
      <c r="BZ109" s="889"/>
      <c r="CA109" s="890" t="s">
        <v>284</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285</v>
      </c>
      <c r="DM109" s="888"/>
      <c r="DN109" s="888"/>
      <c r="DO109" s="888"/>
      <c r="DP109" s="889"/>
      <c r="DQ109" s="890" t="s">
        <v>284</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4794043</v>
      </c>
      <c r="AB110" s="873"/>
      <c r="AC110" s="873"/>
      <c r="AD110" s="873"/>
      <c r="AE110" s="874"/>
      <c r="AF110" s="875">
        <v>4812963</v>
      </c>
      <c r="AG110" s="873"/>
      <c r="AH110" s="873"/>
      <c r="AI110" s="873"/>
      <c r="AJ110" s="874"/>
      <c r="AK110" s="875">
        <v>4820305</v>
      </c>
      <c r="AL110" s="873"/>
      <c r="AM110" s="873"/>
      <c r="AN110" s="873"/>
      <c r="AO110" s="874"/>
      <c r="AP110" s="876">
        <v>32.299999999999997</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34834254</v>
      </c>
      <c r="BR110" s="800"/>
      <c r="BS110" s="800"/>
      <c r="BT110" s="800"/>
      <c r="BU110" s="800"/>
      <c r="BV110" s="800">
        <v>35657301</v>
      </c>
      <c r="BW110" s="800"/>
      <c r="BX110" s="800"/>
      <c r="BY110" s="800"/>
      <c r="BZ110" s="800"/>
      <c r="CA110" s="800">
        <v>35457946</v>
      </c>
      <c r="CB110" s="800"/>
      <c r="CC110" s="800"/>
      <c r="CD110" s="800"/>
      <c r="CE110" s="800"/>
      <c r="CF110" s="861">
        <v>237.4</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109</v>
      </c>
      <c r="DH110" s="800"/>
      <c r="DI110" s="800"/>
      <c r="DJ110" s="800"/>
      <c r="DK110" s="800"/>
      <c r="DL110" s="800" t="s">
        <v>109</v>
      </c>
      <c r="DM110" s="800"/>
      <c r="DN110" s="800"/>
      <c r="DO110" s="800"/>
      <c r="DP110" s="800"/>
      <c r="DQ110" s="800" t="s">
        <v>109</v>
      </c>
      <c r="DR110" s="800"/>
      <c r="DS110" s="800"/>
      <c r="DT110" s="800"/>
      <c r="DU110" s="800"/>
      <c r="DV110" s="801" t="s">
        <v>109</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t="s">
        <v>411</v>
      </c>
      <c r="BR111" s="771"/>
      <c r="BS111" s="771"/>
      <c r="BT111" s="771"/>
      <c r="BU111" s="771"/>
      <c r="BV111" s="771" t="s">
        <v>411</v>
      </c>
      <c r="BW111" s="771"/>
      <c r="BX111" s="771"/>
      <c r="BY111" s="771"/>
      <c r="BZ111" s="771"/>
      <c r="CA111" s="771" t="s">
        <v>411</v>
      </c>
      <c r="CB111" s="771"/>
      <c r="CC111" s="771"/>
      <c r="CD111" s="771"/>
      <c r="CE111" s="771"/>
      <c r="CF111" s="848" t="s">
        <v>411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411</v>
      </c>
      <c r="DH111" s="771"/>
      <c r="DI111" s="771"/>
      <c r="DJ111" s="771"/>
      <c r="DK111" s="771"/>
      <c r="DL111" s="771" t="s">
        <v>411</v>
      </c>
      <c r="DM111" s="771"/>
      <c r="DN111" s="771"/>
      <c r="DO111" s="771"/>
      <c r="DP111" s="771"/>
      <c r="DQ111" s="771" t="s">
        <v>411</v>
      </c>
      <c r="DR111" s="771"/>
      <c r="DS111" s="771"/>
      <c r="DT111" s="771"/>
      <c r="DU111" s="771"/>
      <c r="DV111" s="823" t="s">
        <v>411</v>
      </c>
      <c r="DW111" s="823"/>
      <c r="DX111" s="823"/>
      <c r="DY111" s="823"/>
      <c r="DZ111" s="824"/>
    </row>
    <row r="112" spans="1:131" s="197" customFormat="1" ht="26.25" customHeight="1" x14ac:dyDescent="0.15">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411</v>
      </c>
      <c r="AB112" s="784"/>
      <c r="AC112" s="784"/>
      <c r="AD112" s="784"/>
      <c r="AE112" s="785"/>
      <c r="AF112" s="786" t="s">
        <v>411</v>
      </c>
      <c r="AG112" s="784"/>
      <c r="AH112" s="784"/>
      <c r="AI112" s="784"/>
      <c r="AJ112" s="785"/>
      <c r="AK112" s="786" t="s">
        <v>411</v>
      </c>
      <c r="AL112" s="784"/>
      <c r="AM112" s="784"/>
      <c r="AN112" s="784"/>
      <c r="AO112" s="785"/>
      <c r="AP112" s="754" t="s">
        <v>411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10068798</v>
      </c>
      <c r="BR112" s="771"/>
      <c r="BS112" s="771"/>
      <c r="BT112" s="771"/>
      <c r="BU112" s="771"/>
      <c r="BV112" s="771">
        <v>10383756</v>
      </c>
      <c r="BW112" s="771"/>
      <c r="BX112" s="771"/>
      <c r="BY112" s="771"/>
      <c r="BZ112" s="771"/>
      <c r="CA112" s="771">
        <v>10557422</v>
      </c>
      <c r="CB112" s="771"/>
      <c r="CC112" s="771"/>
      <c r="CD112" s="771"/>
      <c r="CE112" s="771"/>
      <c r="CF112" s="848">
        <v>70.7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411</v>
      </c>
      <c r="DH112" s="771"/>
      <c r="DI112" s="771"/>
      <c r="DJ112" s="771"/>
      <c r="DK112" s="771"/>
      <c r="DL112" s="771" t="s">
        <v>411</v>
      </c>
      <c r="DM112" s="771"/>
      <c r="DN112" s="771"/>
      <c r="DO112" s="771"/>
      <c r="DP112" s="771"/>
      <c r="DQ112" s="771" t="s">
        <v>411</v>
      </c>
      <c r="DR112" s="771"/>
      <c r="DS112" s="771"/>
      <c r="DT112" s="771"/>
      <c r="DU112" s="771"/>
      <c r="DV112" s="823" t="s">
        <v>411</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450268</v>
      </c>
      <c r="AB113" s="909"/>
      <c r="AC113" s="909"/>
      <c r="AD113" s="909"/>
      <c r="AE113" s="910"/>
      <c r="AF113" s="911">
        <v>522565</v>
      </c>
      <c r="AG113" s="909"/>
      <c r="AH113" s="909"/>
      <c r="AI113" s="909"/>
      <c r="AJ113" s="910"/>
      <c r="AK113" s="911">
        <v>586764</v>
      </c>
      <c r="AL113" s="909"/>
      <c r="AM113" s="909"/>
      <c r="AN113" s="909"/>
      <c r="AO113" s="910"/>
      <c r="AP113" s="912">
        <v>3.9</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5404036</v>
      </c>
      <c r="BR113" s="771"/>
      <c r="BS113" s="771"/>
      <c r="BT113" s="771"/>
      <c r="BU113" s="771"/>
      <c r="BV113" s="771">
        <v>5327873</v>
      </c>
      <c r="BW113" s="771"/>
      <c r="BX113" s="771"/>
      <c r="BY113" s="771"/>
      <c r="BZ113" s="771"/>
      <c r="CA113" s="771">
        <v>5061051</v>
      </c>
      <c r="CB113" s="771"/>
      <c r="CC113" s="771"/>
      <c r="CD113" s="771"/>
      <c r="CE113" s="771"/>
      <c r="CF113" s="848">
        <v>33.9</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411</v>
      </c>
      <c r="DH113" s="784"/>
      <c r="DI113" s="784"/>
      <c r="DJ113" s="784"/>
      <c r="DK113" s="785"/>
      <c r="DL113" s="786" t="s">
        <v>411</v>
      </c>
      <c r="DM113" s="784"/>
      <c r="DN113" s="784"/>
      <c r="DO113" s="784"/>
      <c r="DP113" s="785"/>
      <c r="DQ113" s="786" t="s">
        <v>411</v>
      </c>
      <c r="DR113" s="784"/>
      <c r="DS113" s="784"/>
      <c r="DT113" s="784"/>
      <c r="DU113" s="785"/>
      <c r="DV113" s="754" t="s">
        <v>411</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416940</v>
      </c>
      <c r="AB114" s="784"/>
      <c r="AC114" s="784"/>
      <c r="AD114" s="784"/>
      <c r="AE114" s="785"/>
      <c r="AF114" s="786">
        <v>360893</v>
      </c>
      <c r="AG114" s="784"/>
      <c r="AH114" s="784"/>
      <c r="AI114" s="784"/>
      <c r="AJ114" s="785"/>
      <c r="AK114" s="786">
        <v>319796</v>
      </c>
      <c r="AL114" s="784"/>
      <c r="AM114" s="784"/>
      <c r="AN114" s="784"/>
      <c r="AO114" s="785"/>
      <c r="AP114" s="754">
        <v>2.1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5859882</v>
      </c>
      <c r="BR114" s="771"/>
      <c r="BS114" s="771"/>
      <c r="BT114" s="771"/>
      <c r="BU114" s="771"/>
      <c r="BV114" s="771">
        <v>5418220</v>
      </c>
      <c r="BW114" s="771"/>
      <c r="BX114" s="771"/>
      <c r="BY114" s="771"/>
      <c r="BZ114" s="771"/>
      <c r="CA114" s="771">
        <v>4990768</v>
      </c>
      <c r="CB114" s="771"/>
      <c r="CC114" s="771"/>
      <c r="CD114" s="771"/>
      <c r="CE114" s="771"/>
      <c r="CF114" s="848">
        <v>33.4</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411</v>
      </c>
      <c r="DH114" s="784"/>
      <c r="DI114" s="784"/>
      <c r="DJ114" s="784"/>
      <c r="DK114" s="785"/>
      <c r="DL114" s="786" t="s">
        <v>411</v>
      </c>
      <c r="DM114" s="784"/>
      <c r="DN114" s="784"/>
      <c r="DO114" s="784"/>
      <c r="DP114" s="785"/>
      <c r="DQ114" s="786" t="s">
        <v>411</v>
      </c>
      <c r="DR114" s="784"/>
      <c r="DS114" s="784"/>
      <c r="DT114" s="784"/>
      <c r="DU114" s="785"/>
      <c r="DV114" s="754" t="s">
        <v>411</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411</v>
      </c>
      <c r="AB115" s="909"/>
      <c r="AC115" s="909"/>
      <c r="AD115" s="909"/>
      <c r="AE115" s="910"/>
      <c r="AF115" s="911" t="s">
        <v>411</v>
      </c>
      <c r="AG115" s="909"/>
      <c r="AH115" s="909"/>
      <c r="AI115" s="909"/>
      <c r="AJ115" s="910"/>
      <c r="AK115" s="911" t="s">
        <v>411</v>
      </c>
      <c r="AL115" s="909"/>
      <c r="AM115" s="909"/>
      <c r="AN115" s="909"/>
      <c r="AO115" s="910"/>
      <c r="AP115" s="912" t="s">
        <v>411</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70788</v>
      </c>
      <c r="BR115" s="771"/>
      <c r="BS115" s="771"/>
      <c r="BT115" s="771"/>
      <c r="BU115" s="771"/>
      <c r="BV115" s="771" t="s">
        <v>411</v>
      </c>
      <c r="BW115" s="771"/>
      <c r="BX115" s="771"/>
      <c r="BY115" s="771"/>
      <c r="BZ115" s="771"/>
      <c r="CA115" s="771" t="s">
        <v>411</v>
      </c>
      <c r="CB115" s="771"/>
      <c r="CC115" s="771"/>
      <c r="CD115" s="771"/>
      <c r="CE115" s="771"/>
      <c r="CF115" s="848" t="s">
        <v>411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411</v>
      </c>
      <c r="DH115" s="784"/>
      <c r="DI115" s="784"/>
      <c r="DJ115" s="784"/>
      <c r="DK115" s="785"/>
      <c r="DL115" s="786" t="s">
        <v>411</v>
      </c>
      <c r="DM115" s="784"/>
      <c r="DN115" s="784"/>
      <c r="DO115" s="784"/>
      <c r="DP115" s="785"/>
      <c r="DQ115" s="786" t="s">
        <v>411</v>
      </c>
      <c r="DR115" s="784"/>
      <c r="DS115" s="784"/>
      <c r="DT115" s="784"/>
      <c r="DU115" s="785"/>
      <c r="DV115" s="754" t="s">
        <v>411</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411</v>
      </c>
      <c r="AB116" s="784"/>
      <c r="AC116" s="784"/>
      <c r="AD116" s="784"/>
      <c r="AE116" s="785"/>
      <c r="AF116" s="786" t="s">
        <v>411</v>
      </c>
      <c r="AG116" s="784"/>
      <c r="AH116" s="784"/>
      <c r="AI116" s="784"/>
      <c r="AJ116" s="785"/>
      <c r="AK116" s="786" t="s">
        <v>411</v>
      </c>
      <c r="AL116" s="784"/>
      <c r="AM116" s="784"/>
      <c r="AN116" s="784"/>
      <c r="AO116" s="785"/>
      <c r="AP116" s="754" t="s">
        <v>411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411</v>
      </c>
      <c r="BR116" s="771"/>
      <c r="BS116" s="771"/>
      <c r="BT116" s="771"/>
      <c r="BU116" s="771"/>
      <c r="BV116" s="771" t="s">
        <v>411</v>
      </c>
      <c r="BW116" s="771"/>
      <c r="BX116" s="771"/>
      <c r="BY116" s="771"/>
      <c r="BZ116" s="771"/>
      <c r="CA116" s="771" t="s">
        <v>411</v>
      </c>
      <c r="CB116" s="771"/>
      <c r="CC116" s="771"/>
      <c r="CD116" s="771"/>
      <c r="CE116" s="771"/>
      <c r="CF116" s="848" t="s">
        <v>411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411</v>
      </c>
      <c r="DH116" s="784"/>
      <c r="DI116" s="784"/>
      <c r="DJ116" s="784"/>
      <c r="DK116" s="785"/>
      <c r="DL116" s="786" t="s">
        <v>411</v>
      </c>
      <c r="DM116" s="784"/>
      <c r="DN116" s="784"/>
      <c r="DO116" s="784"/>
      <c r="DP116" s="785"/>
      <c r="DQ116" s="786" t="s">
        <v>411</v>
      </c>
      <c r="DR116" s="784"/>
      <c r="DS116" s="784"/>
      <c r="DT116" s="784"/>
      <c r="DU116" s="785"/>
      <c r="DV116" s="754" t="s">
        <v>411</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5661251</v>
      </c>
      <c r="AB117" s="895"/>
      <c r="AC117" s="895"/>
      <c r="AD117" s="895"/>
      <c r="AE117" s="896"/>
      <c r="AF117" s="898">
        <v>5696421</v>
      </c>
      <c r="AG117" s="895"/>
      <c r="AH117" s="895"/>
      <c r="AI117" s="895"/>
      <c r="AJ117" s="896"/>
      <c r="AK117" s="898">
        <v>5726865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285</v>
      </c>
      <c r="AG118" s="888"/>
      <c r="AH118" s="888"/>
      <c r="AI118" s="888"/>
      <c r="AJ118" s="889"/>
      <c r="AK118" s="890" t="s">
        <v>284</v>
      </c>
      <c r="AL118" s="888"/>
      <c r="AM118" s="888"/>
      <c r="AN118" s="888"/>
      <c r="AO118" s="889"/>
      <c r="AP118" s="891" t="s">
        <v>403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432</v>
      </c>
      <c r="BP118" s="838"/>
      <c r="BQ118" s="857">
        <v>56237758</v>
      </c>
      <c r="BR118" s="858"/>
      <c r="BS118" s="858"/>
      <c r="BT118" s="858"/>
      <c r="BU118" s="858"/>
      <c r="BV118" s="858">
        <v>56787150</v>
      </c>
      <c r="BW118" s="858"/>
      <c r="BX118" s="858"/>
      <c r="BY118" s="858"/>
      <c r="BZ118" s="858"/>
      <c r="CA118" s="858">
        <v>56067187</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434</v>
      </c>
      <c r="DH118" s="784"/>
      <c r="DI118" s="784"/>
      <c r="DJ118" s="784"/>
      <c r="DK118" s="785"/>
      <c r="DL118" s="786" t="s">
        <v>434</v>
      </c>
      <c r="DM118" s="784"/>
      <c r="DN118" s="784"/>
      <c r="DO118" s="784"/>
      <c r="DP118" s="785"/>
      <c r="DQ118" s="786" t="s">
        <v>434</v>
      </c>
      <c r="DR118" s="784"/>
      <c r="DS118" s="784"/>
      <c r="DT118" s="784"/>
      <c r="DU118" s="785"/>
      <c r="DV118" s="754" t="s">
        <v>434</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434</v>
      </c>
      <c r="AB119" s="873"/>
      <c r="AC119" s="873"/>
      <c r="AD119" s="873"/>
      <c r="AE119" s="874"/>
      <c r="AF119" s="875" t="s">
        <v>434</v>
      </c>
      <c r="AG119" s="873"/>
      <c r="AH119" s="873"/>
      <c r="AI119" s="873"/>
      <c r="AJ119" s="874"/>
      <c r="AK119" s="875" t="s">
        <v>434</v>
      </c>
      <c r="AL119" s="873"/>
      <c r="AM119" s="873"/>
      <c r="AN119" s="873"/>
      <c r="AO119" s="874"/>
      <c r="AP119" s="876" t="s">
        <v>434</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8452845</v>
      </c>
      <c r="BR119" s="800"/>
      <c r="BS119" s="800"/>
      <c r="BT119" s="800"/>
      <c r="BU119" s="800"/>
      <c r="BV119" s="800">
        <v>8340784</v>
      </c>
      <c r="BW119" s="800"/>
      <c r="BX119" s="800"/>
      <c r="BY119" s="800"/>
      <c r="BZ119" s="800"/>
      <c r="CA119" s="800">
        <v>8783115</v>
      </c>
      <c r="CB119" s="800"/>
      <c r="CC119" s="800"/>
      <c r="CD119" s="800"/>
      <c r="CE119" s="800"/>
      <c r="CF119" s="861">
        <v>58.8</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434</v>
      </c>
      <c r="DH119" s="717"/>
      <c r="DI119" s="717"/>
      <c r="DJ119" s="717"/>
      <c r="DK119" s="718"/>
      <c r="DL119" s="719" t="s">
        <v>434</v>
      </c>
      <c r="DM119" s="717"/>
      <c r="DN119" s="717"/>
      <c r="DO119" s="717"/>
      <c r="DP119" s="718"/>
      <c r="DQ119" s="719" t="s">
        <v>434</v>
      </c>
      <c r="DR119" s="717"/>
      <c r="DS119" s="717"/>
      <c r="DT119" s="717"/>
      <c r="DU119" s="718"/>
      <c r="DV119" s="807" t="s">
        <v>434</v>
      </c>
      <c r="DW119" s="808"/>
      <c r="DX119" s="808"/>
      <c r="DY119" s="808"/>
      <c r="DZ119" s="809"/>
    </row>
    <row r="120" spans="1:130" s="197" customFormat="1" ht="26.25" customHeight="1" x14ac:dyDescent="0.15">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434</v>
      </c>
      <c r="AB120" s="784"/>
      <c r="AC120" s="784"/>
      <c r="AD120" s="784"/>
      <c r="AE120" s="785"/>
      <c r="AF120" s="786" t="s">
        <v>434</v>
      </c>
      <c r="AG120" s="784"/>
      <c r="AH120" s="784"/>
      <c r="AI120" s="784"/>
      <c r="AJ120" s="785"/>
      <c r="AK120" s="786" t="s">
        <v>434</v>
      </c>
      <c r="AL120" s="784"/>
      <c r="AM120" s="784"/>
      <c r="AN120" s="784"/>
      <c r="AO120" s="785"/>
      <c r="AP120" s="754" t="s">
        <v>434</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4497827</v>
      </c>
      <c r="BR120" s="771"/>
      <c r="BS120" s="771"/>
      <c r="BT120" s="771"/>
      <c r="BU120" s="771"/>
      <c r="BV120" s="771">
        <v>4001822</v>
      </c>
      <c r="BW120" s="771"/>
      <c r="BX120" s="771"/>
      <c r="BY120" s="771"/>
      <c r="BZ120" s="771"/>
      <c r="CA120" s="771">
        <v>3823343</v>
      </c>
      <c r="CB120" s="771"/>
      <c r="CC120" s="771"/>
      <c r="CD120" s="771"/>
      <c r="CE120" s="771"/>
      <c r="CF120" s="848">
        <v>25.6</v>
      </c>
      <c r="CG120" s="849"/>
      <c r="CH120" s="849"/>
      <c r="CI120" s="849"/>
      <c r="CJ120" s="849"/>
      <c r="CK120" s="850" t="s">
        <v>439</v>
      </c>
      <c r="CL120" s="810"/>
      <c r="CM120" s="810"/>
      <c r="CN120" s="810"/>
      <c r="CO120" s="811"/>
      <c r="CP120" s="854" t="s">
        <v>440</v>
      </c>
      <c r="CQ120" s="855"/>
      <c r="CR120" s="855"/>
      <c r="CS120" s="855"/>
      <c r="CT120" s="855"/>
      <c r="CU120" s="855"/>
      <c r="CV120" s="855"/>
      <c r="CW120" s="855"/>
      <c r="CX120" s="855"/>
      <c r="CY120" s="855"/>
      <c r="CZ120" s="855"/>
      <c r="DA120" s="855"/>
      <c r="DB120" s="855"/>
      <c r="DC120" s="855"/>
      <c r="DD120" s="855"/>
      <c r="DE120" s="855"/>
      <c r="DF120" s="856"/>
      <c r="DG120" s="799">
        <v>9296661</v>
      </c>
      <c r="DH120" s="800"/>
      <c r="DI120" s="800"/>
      <c r="DJ120" s="800"/>
      <c r="DK120" s="800"/>
      <c r="DL120" s="800">
        <v>9488321</v>
      </c>
      <c r="DM120" s="800"/>
      <c r="DN120" s="800"/>
      <c r="DO120" s="800"/>
      <c r="DP120" s="800"/>
      <c r="DQ120" s="800">
        <v>9423112</v>
      </c>
      <c r="DR120" s="800"/>
      <c r="DS120" s="800"/>
      <c r="DT120" s="800"/>
      <c r="DU120" s="800"/>
      <c r="DV120" s="801">
        <v>63.1</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434</v>
      </c>
      <c r="AB121" s="784"/>
      <c r="AC121" s="784"/>
      <c r="AD121" s="784"/>
      <c r="AE121" s="785"/>
      <c r="AF121" s="786" t="s">
        <v>434</v>
      </c>
      <c r="AG121" s="784"/>
      <c r="AH121" s="784"/>
      <c r="AI121" s="784"/>
      <c r="AJ121" s="785"/>
      <c r="AK121" s="786" t="s">
        <v>434</v>
      </c>
      <c r="AL121" s="784"/>
      <c r="AM121" s="784"/>
      <c r="AN121" s="784"/>
      <c r="AO121" s="785"/>
      <c r="AP121" s="754" t="s">
        <v>434</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35840975</v>
      </c>
      <c r="BR121" s="858"/>
      <c r="BS121" s="858"/>
      <c r="BT121" s="858"/>
      <c r="BU121" s="858"/>
      <c r="BV121" s="858">
        <v>37533545</v>
      </c>
      <c r="BW121" s="858"/>
      <c r="BX121" s="858"/>
      <c r="BY121" s="858"/>
      <c r="BZ121" s="858"/>
      <c r="CA121" s="858">
        <v>37829015</v>
      </c>
      <c r="CB121" s="858"/>
      <c r="CC121" s="858"/>
      <c r="CD121" s="858"/>
      <c r="CE121" s="858"/>
      <c r="CF121" s="859">
        <v>253.3</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295121</v>
      </c>
      <c r="DH121" s="771"/>
      <c r="DI121" s="771"/>
      <c r="DJ121" s="771"/>
      <c r="DK121" s="771"/>
      <c r="DL121" s="771">
        <v>455256</v>
      </c>
      <c r="DM121" s="771"/>
      <c r="DN121" s="771"/>
      <c r="DO121" s="771"/>
      <c r="DP121" s="771"/>
      <c r="DQ121" s="771">
        <v>731713</v>
      </c>
      <c r="DR121" s="771"/>
      <c r="DS121" s="771"/>
      <c r="DT121" s="771"/>
      <c r="DU121" s="771"/>
      <c r="DV121" s="823">
        <v>4.9000000000000004</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443</v>
      </c>
      <c r="BP122" s="838"/>
      <c r="BQ122" s="839">
        <v>48791647</v>
      </c>
      <c r="BR122" s="840"/>
      <c r="BS122" s="840"/>
      <c r="BT122" s="840"/>
      <c r="BU122" s="840"/>
      <c r="BV122" s="840">
        <v>49876151</v>
      </c>
      <c r="BW122" s="840"/>
      <c r="BX122" s="840"/>
      <c r="BY122" s="840"/>
      <c r="BZ122" s="840"/>
      <c r="CA122" s="840">
        <v>50435473</v>
      </c>
      <c r="CB122" s="840"/>
      <c r="CC122" s="840"/>
      <c r="CD122" s="840"/>
      <c r="CE122" s="840"/>
      <c r="CF122" s="743"/>
      <c r="CG122" s="744"/>
      <c r="CH122" s="744"/>
      <c r="CI122" s="744"/>
      <c r="CJ122" s="841"/>
      <c r="CK122" s="851"/>
      <c r="CL122" s="812"/>
      <c r="CM122" s="812"/>
      <c r="CN122" s="812"/>
      <c r="CO122" s="813"/>
      <c r="CP122" s="828" t="s">
        <v>444</v>
      </c>
      <c r="CQ122" s="829"/>
      <c r="CR122" s="829"/>
      <c r="CS122" s="829"/>
      <c r="CT122" s="829"/>
      <c r="CU122" s="829"/>
      <c r="CV122" s="829"/>
      <c r="CW122" s="829"/>
      <c r="CX122" s="829"/>
      <c r="CY122" s="829"/>
      <c r="CZ122" s="829"/>
      <c r="DA122" s="829"/>
      <c r="DB122" s="829"/>
      <c r="DC122" s="829"/>
      <c r="DD122" s="829"/>
      <c r="DE122" s="829"/>
      <c r="DF122" s="830"/>
      <c r="DG122" s="770">
        <v>321341</v>
      </c>
      <c r="DH122" s="771"/>
      <c r="DI122" s="771"/>
      <c r="DJ122" s="771"/>
      <c r="DK122" s="771"/>
      <c r="DL122" s="771">
        <v>299585</v>
      </c>
      <c r="DM122" s="771"/>
      <c r="DN122" s="771"/>
      <c r="DO122" s="771"/>
      <c r="DP122" s="771"/>
      <c r="DQ122" s="771">
        <v>306859</v>
      </c>
      <c r="DR122" s="771"/>
      <c r="DS122" s="771"/>
      <c r="DT122" s="771"/>
      <c r="DU122" s="771"/>
      <c r="DV122" s="823">
        <v>2.1</v>
      </c>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445</v>
      </c>
      <c r="AB123" s="784"/>
      <c r="AC123" s="784"/>
      <c r="AD123" s="784"/>
      <c r="AE123" s="785"/>
      <c r="AF123" s="786" t="s">
        <v>445</v>
      </c>
      <c r="AG123" s="784"/>
      <c r="AH123" s="784"/>
      <c r="AI123" s="784"/>
      <c r="AJ123" s="785"/>
      <c r="AK123" s="786" t="s">
        <v>445</v>
      </c>
      <c r="AL123" s="784"/>
      <c r="AM123" s="784"/>
      <c r="AN123" s="784"/>
      <c r="AO123" s="785"/>
      <c r="AP123" s="754" t="s">
        <v>445</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49.9</v>
      </c>
      <c r="BR123" s="832"/>
      <c r="BS123" s="832"/>
      <c r="BT123" s="832"/>
      <c r="BU123" s="832"/>
      <c r="BV123" s="832">
        <v>46.9</v>
      </c>
      <c r="BW123" s="832"/>
      <c r="BX123" s="832"/>
      <c r="BY123" s="832"/>
      <c r="BZ123" s="832"/>
      <c r="CA123" s="832">
        <v>37.700000000000003</v>
      </c>
      <c r="CB123" s="832"/>
      <c r="CC123" s="832"/>
      <c r="CD123" s="832"/>
      <c r="CE123" s="832"/>
      <c r="CF123" s="730"/>
      <c r="CG123" s="731"/>
      <c r="CH123" s="731"/>
      <c r="CI123" s="731"/>
      <c r="CJ123" s="833"/>
      <c r="CK123" s="851"/>
      <c r="CL123" s="812"/>
      <c r="CM123" s="812"/>
      <c r="CN123" s="812"/>
      <c r="CO123" s="813"/>
      <c r="CP123" s="828" t="s">
        <v>447</v>
      </c>
      <c r="CQ123" s="829"/>
      <c r="CR123" s="829"/>
      <c r="CS123" s="829"/>
      <c r="CT123" s="829"/>
      <c r="CU123" s="829"/>
      <c r="CV123" s="829"/>
      <c r="CW123" s="829"/>
      <c r="CX123" s="829"/>
      <c r="CY123" s="829"/>
      <c r="CZ123" s="829"/>
      <c r="DA123" s="829"/>
      <c r="DB123" s="829"/>
      <c r="DC123" s="829"/>
      <c r="DD123" s="829"/>
      <c r="DE123" s="829"/>
      <c r="DF123" s="830"/>
      <c r="DG123" s="783">
        <v>138025</v>
      </c>
      <c r="DH123" s="784"/>
      <c r="DI123" s="784"/>
      <c r="DJ123" s="784"/>
      <c r="DK123" s="785"/>
      <c r="DL123" s="786">
        <v>120601</v>
      </c>
      <c r="DM123" s="784"/>
      <c r="DN123" s="784"/>
      <c r="DO123" s="784"/>
      <c r="DP123" s="785"/>
      <c r="DQ123" s="786">
        <v>74973</v>
      </c>
      <c r="DR123" s="784"/>
      <c r="DS123" s="784"/>
      <c r="DT123" s="784"/>
      <c r="DU123" s="785"/>
      <c r="DV123" s="754">
        <v>0.5</v>
      </c>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v>17650</v>
      </c>
      <c r="DH124" s="717"/>
      <c r="DI124" s="717"/>
      <c r="DJ124" s="717"/>
      <c r="DK124" s="718"/>
      <c r="DL124" s="719">
        <v>19993</v>
      </c>
      <c r="DM124" s="717"/>
      <c r="DN124" s="717"/>
      <c r="DO124" s="717"/>
      <c r="DP124" s="718"/>
      <c r="DQ124" s="719">
        <v>20765</v>
      </c>
      <c r="DR124" s="717"/>
      <c r="DS124" s="717"/>
      <c r="DT124" s="717"/>
      <c r="DU124" s="718"/>
      <c r="DV124" s="807">
        <v>0.1</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x14ac:dyDescent="0.15">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v>70788</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457</v>
      </c>
      <c r="AY127" s="758"/>
      <c r="AZ127" s="758"/>
      <c r="BA127" s="758"/>
      <c r="BB127" s="758"/>
      <c r="BC127" s="758"/>
      <c r="BD127" s="758"/>
      <c r="BE127" s="759"/>
      <c r="BF127" s="760" t="s">
        <v>445</v>
      </c>
      <c r="BG127" s="761"/>
      <c r="BH127" s="761"/>
      <c r="BI127" s="761"/>
      <c r="BJ127" s="761"/>
      <c r="BK127" s="761"/>
      <c r="BL127" s="762"/>
      <c r="BM127" s="760">
        <v>12.55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459</v>
      </c>
      <c r="DH127" s="820"/>
      <c r="DI127" s="820"/>
      <c r="DJ127" s="820"/>
      <c r="DK127" s="820"/>
      <c r="DL127" s="820" t="s">
        <v>109</v>
      </c>
      <c r="DM127" s="820"/>
      <c r="DN127" s="820"/>
      <c r="DO127" s="820"/>
      <c r="DP127" s="820"/>
      <c r="DQ127" s="820" t="s">
        <v>109</v>
      </c>
      <c r="DR127" s="820"/>
      <c r="DS127" s="820"/>
      <c r="DT127" s="820"/>
      <c r="DU127" s="820"/>
      <c r="DV127" s="821" t="s">
        <v>109</v>
      </c>
      <c r="DW127" s="821"/>
      <c r="DX127" s="821"/>
      <c r="DY127" s="821"/>
      <c r="DZ127" s="822"/>
    </row>
    <row r="128" spans="1:130" s="197" customFormat="1" ht="26.25" customHeight="1" x14ac:dyDescent="0.15">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269764</v>
      </c>
      <c r="AB128" s="724"/>
      <c r="AC128" s="724"/>
      <c r="AD128" s="724"/>
      <c r="AE128" s="725"/>
      <c r="AF128" s="726">
        <v>269965</v>
      </c>
      <c r="AG128" s="724"/>
      <c r="AH128" s="724"/>
      <c r="AI128" s="724"/>
      <c r="AJ128" s="725"/>
      <c r="AK128" s="726">
        <v>265115</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463</v>
      </c>
      <c r="BG128" s="791"/>
      <c r="BH128" s="791"/>
      <c r="BI128" s="791"/>
      <c r="BJ128" s="791"/>
      <c r="BK128" s="791"/>
      <c r="BL128" s="792"/>
      <c r="BM128" s="790">
        <v>17.55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18331205</v>
      </c>
      <c r="AB129" s="784"/>
      <c r="AC129" s="784"/>
      <c r="AD129" s="784"/>
      <c r="AE129" s="785"/>
      <c r="AF129" s="786">
        <v>18319787</v>
      </c>
      <c r="AG129" s="784"/>
      <c r="AH129" s="784"/>
      <c r="AI129" s="784"/>
      <c r="AJ129" s="785"/>
      <c r="AK129" s="786">
        <v>18798639</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3430363</v>
      </c>
      <c r="AB130" s="784"/>
      <c r="AC130" s="784"/>
      <c r="AD130" s="784"/>
      <c r="AE130" s="785"/>
      <c r="AF130" s="786">
        <v>3605605</v>
      </c>
      <c r="AG130" s="784"/>
      <c r="AH130" s="784"/>
      <c r="AI130" s="784"/>
      <c r="AJ130" s="785"/>
      <c r="AK130" s="786">
        <v>3862548</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37.700000000000003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14900842</v>
      </c>
      <c r="AB131" s="717"/>
      <c r="AC131" s="717"/>
      <c r="AD131" s="717"/>
      <c r="AE131" s="718"/>
      <c r="AF131" s="719">
        <v>14714182</v>
      </c>
      <c r="AG131" s="717"/>
      <c r="AH131" s="717"/>
      <c r="AI131" s="717"/>
      <c r="AJ131" s="718"/>
      <c r="AK131" s="719">
        <v>14936091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13.161162300000001</v>
      </c>
      <c r="AB132" s="740"/>
      <c r="AC132" s="740"/>
      <c r="AD132" s="740"/>
      <c r="AE132" s="741"/>
      <c r="AF132" s="742">
        <v>12.37480603</v>
      </c>
      <c r="AG132" s="740"/>
      <c r="AH132" s="740"/>
      <c r="AI132" s="740"/>
      <c r="AJ132" s="741"/>
      <c r="AK132" s="742">
        <v>10.70696476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12.4</v>
      </c>
      <c r="AB133" s="749"/>
      <c r="AC133" s="749"/>
      <c r="AD133" s="749"/>
      <c r="AE133" s="750"/>
      <c r="AF133" s="748">
        <v>12.7</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6" zoomScaleNormal="85" zoomScaleSheetLayoutView="55" workbookViewId="0">
      <selection activeCell="R32" sqref="R32"/>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19" t="s">
        <v>475</v>
      </c>
      <c r="L7" s="254"/>
      <c r="M7" s="255" t="s">
        <v>476</v>
      </c>
      <c r="N7" s="256"/>
    </row>
    <row r="8" spans="1:16" x14ac:dyDescent="0.15">
      <c r="A8" s="248"/>
      <c r="B8" s="244"/>
      <c r="C8" s="244"/>
      <c r="D8" s="244"/>
      <c r="E8" s="244"/>
      <c r="F8" s="244"/>
      <c r="G8" s="257"/>
      <c r="H8" s="258"/>
      <c r="I8" s="258"/>
      <c r="J8" s="259"/>
      <c r="K8" s="1120"/>
      <c r="L8" s="260" t="s">
        <v>477</v>
      </c>
      <c r="M8" s="261" t="s">
        <v>478</v>
      </c>
      <c r="N8" s="262" t="s">
        <v>479</v>
      </c>
    </row>
    <row r="9" spans="1:16" x14ac:dyDescent="0.15">
      <c r="A9" s="248"/>
      <c r="B9" s="244"/>
      <c r="C9" s="244"/>
      <c r="D9" s="244"/>
      <c r="E9" s="244"/>
      <c r="F9" s="244"/>
      <c r="G9" s="1133" t="s">
        <v>480</v>
      </c>
      <c r="H9" s="1134"/>
      <c r="I9" s="1134"/>
      <c r="J9" s="1135"/>
      <c r="K9" s="263">
        <v>4604618</v>
      </c>
      <c r="L9" s="264">
        <v>70495</v>
      </c>
      <c r="M9" s="265">
        <v>72299</v>
      </c>
      <c r="N9" s="266">
        <v>-2.5</v>
      </c>
    </row>
    <row r="10" spans="1:16" x14ac:dyDescent="0.15">
      <c r="A10" s="248"/>
      <c r="B10" s="244"/>
      <c r="C10" s="244"/>
      <c r="D10" s="244"/>
      <c r="E10" s="244"/>
      <c r="F10" s="244"/>
      <c r="G10" s="1133" t="s">
        <v>481</v>
      </c>
      <c r="H10" s="1134"/>
      <c r="I10" s="1134"/>
      <c r="J10" s="1135"/>
      <c r="K10" s="267">
        <v>380424</v>
      </c>
      <c r="L10" s="268">
        <v>5824</v>
      </c>
      <c r="M10" s="269">
        <v>5259</v>
      </c>
      <c r="N10" s="270">
        <v>10.7</v>
      </c>
    </row>
    <row r="11" spans="1:16" ht="13.5" customHeight="1" x14ac:dyDescent="0.15">
      <c r="A11" s="248"/>
      <c r="B11" s="244"/>
      <c r="C11" s="244"/>
      <c r="D11" s="244"/>
      <c r="E11" s="244"/>
      <c r="F11" s="244"/>
      <c r="G11" s="1133" t="s">
        <v>482</v>
      </c>
      <c r="H11" s="1134"/>
      <c r="I11" s="1134"/>
      <c r="J11" s="1135"/>
      <c r="K11" s="267">
        <v>677597</v>
      </c>
      <c r="L11" s="268">
        <v>10374</v>
      </c>
      <c r="M11" s="269">
        <v>5513</v>
      </c>
      <c r="N11" s="270">
        <v>88.2</v>
      </c>
    </row>
    <row r="12" spans="1:16" ht="13.5" customHeight="1" x14ac:dyDescent="0.15">
      <c r="A12" s="248"/>
      <c r="B12" s="244"/>
      <c r="C12" s="244"/>
      <c r="D12" s="244"/>
      <c r="E12" s="244"/>
      <c r="F12" s="244"/>
      <c r="G12" s="1133" t="s">
        <v>483</v>
      </c>
      <c r="H12" s="1134"/>
      <c r="I12" s="1134"/>
      <c r="J12" s="1135"/>
      <c r="K12" s="267">
        <v>148290</v>
      </c>
      <c r="L12" s="268">
        <v>2270</v>
      </c>
      <c r="M12" s="269">
        <v>1180</v>
      </c>
      <c r="N12" s="270">
        <v>92.4</v>
      </c>
    </row>
    <row r="13" spans="1:16" ht="13.5" customHeight="1" x14ac:dyDescent="0.15">
      <c r="A13" s="248"/>
      <c r="B13" s="244"/>
      <c r="C13" s="244"/>
      <c r="D13" s="244"/>
      <c r="E13" s="244"/>
      <c r="F13" s="244"/>
      <c r="G13" s="1133" t="s">
        <v>484</v>
      </c>
      <c r="H13" s="1134"/>
      <c r="I13" s="1134"/>
      <c r="J13" s="1135"/>
      <c r="K13" s="267" t="s">
        <v>485</v>
      </c>
      <c r="L13" s="268" t="s">
        <v>485</v>
      </c>
      <c r="M13" s="269">
        <v>2</v>
      </c>
      <c r="N13" s="270" t="s">
        <v>485</v>
      </c>
    </row>
    <row r="14" spans="1:16" ht="13.5" customHeight="1" x14ac:dyDescent="0.15">
      <c r="A14" s="248"/>
      <c r="B14" s="244"/>
      <c r="C14" s="244"/>
      <c r="D14" s="244"/>
      <c r="E14" s="244"/>
      <c r="F14" s="244"/>
      <c r="G14" s="1133" t="s">
        <v>486</v>
      </c>
      <c r="H14" s="1134"/>
      <c r="I14" s="1134"/>
      <c r="J14" s="1135"/>
      <c r="K14" s="267">
        <v>190550</v>
      </c>
      <c r="L14" s="268">
        <v>2917</v>
      </c>
      <c r="M14" s="269">
        <v>3170</v>
      </c>
      <c r="N14" s="270">
        <v>-8</v>
      </c>
    </row>
    <row r="15" spans="1:16" ht="13.5" customHeight="1" x14ac:dyDescent="0.15">
      <c r="A15" s="248"/>
      <c r="B15" s="244"/>
      <c r="C15" s="244"/>
      <c r="D15" s="244"/>
      <c r="E15" s="244"/>
      <c r="F15" s="244"/>
      <c r="G15" s="1133" t="s">
        <v>487</v>
      </c>
      <c r="H15" s="1134"/>
      <c r="I15" s="1134"/>
      <c r="J15" s="1135"/>
      <c r="K15" s="267">
        <v>142096</v>
      </c>
      <c r="L15" s="268">
        <v>2175</v>
      </c>
      <c r="M15" s="269">
        <v>1822</v>
      </c>
      <c r="N15" s="270">
        <v>19.399999999999999</v>
      </c>
    </row>
    <row r="16" spans="1:16" x14ac:dyDescent="0.15">
      <c r="A16" s="248"/>
      <c r="B16" s="244"/>
      <c r="C16" s="244"/>
      <c r="D16" s="244"/>
      <c r="E16" s="244"/>
      <c r="F16" s="244"/>
      <c r="G16" s="1136" t="s">
        <v>488</v>
      </c>
      <c r="H16" s="1137"/>
      <c r="I16" s="1137"/>
      <c r="J16" s="1138"/>
      <c r="K16" s="268">
        <v>-595620</v>
      </c>
      <c r="L16" s="268">
        <v>-9119</v>
      </c>
      <c r="M16" s="269">
        <v>-7642</v>
      </c>
      <c r="N16" s="270">
        <v>19.3</v>
      </c>
    </row>
    <row r="17" spans="1:16" x14ac:dyDescent="0.15">
      <c r="A17" s="248"/>
      <c r="B17" s="244"/>
      <c r="C17" s="244"/>
      <c r="D17" s="244"/>
      <c r="E17" s="244"/>
      <c r="F17" s="244"/>
      <c r="G17" s="1136" t="s">
        <v>168</v>
      </c>
      <c r="H17" s="1137"/>
      <c r="I17" s="1137"/>
      <c r="J17" s="1138"/>
      <c r="K17" s="268">
        <v>5547955</v>
      </c>
      <c r="L17" s="268">
        <v>84938</v>
      </c>
      <c r="M17" s="269">
        <v>81603</v>
      </c>
      <c r="N17" s="270">
        <v>4.0999999999999996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30" t="s">
        <v>493</v>
      </c>
      <c r="H21" s="1131"/>
      <c r="I21" s="1131"/>
      <c r="J21" s="1132"/>
      <c r="K21" s="280">
        <v>7.46</v>
      </c>
      <c r="L21" s="281">
        <v>7.96</v>
      </c>
      <c r="M21" s="282">
        <v>-0.5</v>
      </c>
      <c r="N21" s="249"/>
      <c r="O21" s="283"/>
      <c r="P21" s="279"/>
    </row>
    <row r="22" spans="1:16" s="284" customFormat="1" x14ac:dyDescent="0.15">
      <c r="A22" s="279"/>
      <c r="B22" s="249"/>
      <c r="C22" s="249"/>
      <c r="D22" s="249"/>
      <c r="E22" s="249"/>
      <c r="F22" s="249"/>
      <c r="G22" s="1130" t="s">
        <v>494</v>
      </c>
      <c r="H22" s="1131"/>
      <c r="I22" s="1131"/>
      <c r="J22" s="1132"/>
      <c r="K22" s="285">
        <v>98.7</v>
      </c>
      <c r="L22" s="286">
        <v>98.3</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475</v>
      </c>
      <c r="L30" s="254"/>
      <c r="M30" s="255" t="s">
        <v>476</v>
      </c>
      <c r="N30" s="256"/>
    </row>
    <row r="31" spans="1:16" x14ac:dyDescent="0.15">
      <c r="A31" s="248"/>
      <c r="B31" s="244"/>
      <c r="C31" s="244"/>
      <c r="D31" s="244"/>
      <c r="E31" s="244"/>
      <c r="F31" s="244"/>
      <c r="G31" s="257"/>
      <c r="H31" s="258"/>
      <c r="I31" s="258"/>
      <c r="J31" s="259"/>
      <c r="K31" s="1120"/>
      <c r="L31" s="260" t="s">
        <v>477</v>
      </c>
      <c r="M31" s="261" t="s">
        <v>478</v>
      </c>
      <c r="N31" s="262" t="s">
        <v>479</v>
      </c>
    </row>
    <row r="32" spans="1:16" ht="27" customHeight="1" x14ac:dyDescent="0.15">
      <c r="A32" s="248"/>
      <c r="B32" s="244"/>
      <c r="C32" s="244"/>
      <c r="D32" s="244"/>
      <c r="E32" s="244"/>
      <c r="F32" s="244"/>
      <c r="G32" s="1121" t="s">
        <v>498</v>
      </c>
      <c r="H32" s="1122"/>
      <c r="I32" s="1122"/>
      <c r="J32" s="1123"/>
      <c r="K32" s="294">
        <v>4820305</v>
      </c>
      <c r="L32" s="294">
        <v>73797</v>
      </c>
      <c r="M32" s="295">
        <v>50969</v>
      </c>
      <c r="N32" s="296">
        <v>44.8</v>
      </c>
    </row>
    <row r="33" spans="1:16" ht="13.5" customHeight="1" x14ac:dyDescent="0.15">
      <c r="A33" s="248"/>
      <c r="B33" s="244"/>
      <c r="C33" s="244"/>
      <c r="D33" s="244"/>
      <c r="E33" s="244"/>
      <c r="F33" s="244"/>
      <c r="G33" s="1121" t="s">
        <v>499</v>
      </c>
      <c r="H33" s="1122"/>
      <c r="I33" s="1122"/>
      <c r="J33" s="1123"/>
      <c r="K33" s="294" t="s">
        <v>485</v>
      </c>
      <c r="L33" s="294" t="s">
        <v>485</v>
      </c>
      <c r="M33" s="295" t="s">
        <v>485</v>
      </c>
      <c r="N33" s="296" t="s">
        <v>485</v>
      </c>
    </row>
    <row r="34" spans="1:16" ht="27" customHeight="1" x14ac:dyDescent="0.15">
      <c r="A34" s="248"/>
      <c r="B34" s="244"/>
      <c r="C34" s="244"/>
      <c r="D34" s="244"/>
      <c r="E34" s="244"/>
      <c r="F34" s="244"/>
      <c r="G34" s="1121" t="s">
        <v>500</v>
      </c>
      <c r="H34" s="1122"/>
      <c r="I34" s="1122"/>
      <c r="J34" s="1123"/>
      <c r="K34" s="294" t="s">
        <v>485</v>
      </c>
      <c r="L34" s="294" t="s">
        <v>485</v>
      </c>
      <c r="M34" s="295">
        <v>29</v>
      </c>
      <c r="N34" s="296" t="s">
        <v>485</v>
      </c>
    </row>
    <row r="35" spans="1:16" ht="27" customHeight="1" x14ac:dyDescent="0.15">
      <c r="A35" s="248"/>
      <c r="B35" s="244"/>
      <c r="C35" s="244"/>
      <c r="D35" s="244"/>
      <c r="E35" s="244"/>
      <c r="F35" s="244"/>
      <c r="G35" s="1121" t="s">
        <v>501</v>
      </c>
      <c r="H35" s="1122"/>
      <c r="I35" s="1122"/>
      <c r="J35" s="1123"/>
      <c r="K35" s="294">
        <v>586764</v>
      </c>
      <c r="L35" s="294">
        <v>8983</v>
      </c>
      <c r="M35" s="295">
        <v>14294</v>
      </c>
      <c r="N35" s="296">
        <v>-37.200000000000003</v>
      </c>
    </row>
    <row r="36" spans="1:16" ht="27" customHeight="1" x14ac:dyDescent="0.15">
      <c r="A36" s="248"/>
      <c r="B36" s="244"/>
      <c r="C36" s="244"/>
      <c r="D36" s="244"/>
      <c r="E36" s="244"/>
      <c r="F36" s="244"/>
      <c r="G36" s="1121" t="s">
        <v>502</v>
      </c>
      <c r="H36" s="1122"/>
      <c r="I36" s="1122"/>
      <c r="J36" s="1123"/>
      <c r="K36" s="294">
        <v>319796</v>
      </c>
      <c r="L36" s="294">
        <v>4896</v>
      </c>
      <c r="M36" s="295">
        <v>1493</v>
      </c>
      <c r="N36" s="296">
        <v>227.9</v>
      </c>
    </row>
    <row r="37" spans="1:16" ht="13.5" customHeight="1" x14ac:dyDescent="0.15">
      <c r="A37" s="248"/>
      <c r="B37" s="244"/>
      <c r="C37" s="244"/>
      <c r="D37" s="244"/>
      <c r="E37" s="244"/>
      <c r="F37" s="244"/>
      <c r="G37" s="1121" t="s">
        <v>503</v>
      </c>
      <c r="H37" s="1122"/>
      <c r="I37" s="1122"/>
      <c r="J37" s="1123"/>
      <c r="K37" s="294" t="s">
        <v>485</v>
      </c>
      <c r="L37" s="294" t="s">
        <v>485</v>
      </c>
      <c r="M37" s="295">
        <v>1584</v>
      </c>
      <c r="N37" s="296" t="s">
        <v>485</v>
      </c>
    </row>
    <row r="38" spans="1:16" ht="27" customHeight="1" x14ac:dyDescent="0.15">
      <c r="A38" s="248"/>
      <c r="B38" s="244"/>
      <c r="C38" s="244"/>
      <c r="D38" s="244"/>
      <c r="E38" s="244"/>
      <c r="F38" s="244"/>
      <c r="G38" s="1124" t="s">
        <v>504</v>
      </c>
      <c r="H38" s="1125"/>
      <c r="I38" s="1125"/>
      <c r="J38" s="1126"/>
      <c r="K38" s="297" t="s">
        <v>485</v>
      </c>
      <c r="L38" s="297" t="s">
        <v>485</v>
      </c>
      <c r="M38" s="298">
        <v>4</v>
      </c>
      <c r="N38" s="299" t="s">
        <v>485</v>
      </c>
      <c r="O38" s="293"/>
    </row>
    <row r="39" spans="1:16" x14ac:dyDescent="0.15">
      <c r="A39" s="248"/>
      <c r="B39" s="244"/>
      <c r="C39" s="244"/>
      <c r="D39" s="244"/>
      <c r="E39" s="244"/>
      <c r="F39" s="244"/>
      <c r="G39" s="1124" t="s">
        <v>505</v>
      </c>
      <c r="H39" s="1125"/>
      <c r="I39" s="1125"/>
      <c r="J39" s="1126"/>
      <c r="K39" s="300">
        <v>-265115</v>
      </c>
      <c r="L39" s="300">
        <v>-4059</v>
      </c>
      <c r="M39" s="301">
        <v>-4432</v>
      </c>
      <c r="N39" s="302">
        <v>-8.4</v>
      </c>
      <c r="O39" s="293"/>
    </row>
    <row r="40" spans="1:16" ht="27" customHeight="1" x14ac:dyDescent="0.15">
      <c r="A40" s="248"/>
      <c r="B40" s="244"/>
      <c r="C40" s="244"/>
      <c r="D40" s="244"/>
      <c r="E40" s="244"/>
      <c r="F40" s="244"/>
      <c r="G40" s="1121" t="s">
        <v>506</v>
      </c>
      <c r="H40" s="1122"/>
      <c r="I40" s="1122"/>
      <c r="J40" s="1123"/>
      <c r="K40" s="300">
        <v>-3862548</v>
      </c>
      <c r="L40" s="300">
        <v>-59135</v>
      </c>
      <c r="M40" s="301">
        <v>-44638</v>
      </c>
      <c r="N40" s="302">
        <v>32.5</v>
      </c>
      <c r="O40" s="293"/>
    </row>
    <row r="41" spans="1:16" x14ac:dyDescent="0.15">
      <c r="A41" s="248"/>
      <c r="B41" s="244"/>
      <c r="C41" s="244"/>
      <c r="D41" s="244"/>
      <c r="E41" s="244"/>
      <c r="F41" s="244"/>
      <c r="G41" s="1127" t="s">
        <v>279</v>
      </c>
      <c r="H41" s="1128"/>
      <c r="I41" s="1128"/>
      <c r="J41" s="1129"/>
      <c r="K41" s="294">
        <v>1599202</v>
      </c>
      <c r="L41" s="300">
        <v>24483</v>
      </c>
      <c r="M41" s="301">
        <v>19303</v>
      </c>
      <c r="N41" s="302">
        <v>26.8</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14" t="s">
        <v>475</v>
      </c>
      <c r="J49" s="1116" t="s">
        <v>510</v>
      </c>
      <c r="K49" s="1117"/>
      <c r="L49" s="1117"/>
      <c r="M49" s="1117"/>
      <c r="N49" s="1118"/>
    </row>
    <row r="50" spans="1:14" x14ac:dyDescent="0.15">
      <c r="A50" s="248"/>
      <c r="B50" s="244"/>
      <c r="C50" s="244"/>
      <c r="D50" s="244"/>
      <c r="E50" s="244"/>
      <c r="F50" s="244"/>
      <c r="G50" s="312"/>
      <c r="H50" s="313"/>
      <c r="I50" s="1115"/>
      <c r="J50" s="314" t="s">
        <v>511</v>
      </c>
      <c r="K50" s="315" t="s">
        <v>512</v>
      </c>
      <c r="L50" s="316" t="s">
        <v>513</v>
      </c>
      <c r="M50" s="317" t="s">
        <v>514</v>
      </c>
      <c r="N50" s="318" t="s">
        <v>515</v>
      </c>
    </row>
    <row r="51" spans="1:14" x14ac:dyDescent="0.15">
      <c r="A51" s="248"/>
      <c r="B51" s="244"/>
      <c r="C51" s="244"/>
      <c r="D51" s="244"/>
      <c r="E51" s="244"/>
      <c r="F51" s="244"/>
      <c r="G51" s="310" t="s">
        <v>516</v>
      </c>
      <c r="H51" s="311"/>
      <c r="I51" s="319">
        <v>5929746</v>
      </c>
      <c r="J51" s="320">
        <v>88247</v>
      </c>
      <c r="K51" s="321">
        <v>75.2</v>
      </c>
      <c r="L51" s="322">
        <v>47569</v>
      </c>
      <c r="M51" s="323">
        <v>-23.1</v>
      </c>
      <c r="N51" s="324">
        <v>98.3</v>
      </c>
    </row>
    <row r="52" spans="1:14" x14ac:dyDescent="0.15">
      <c r="A52" s="248"/>
      <c r="B52" s="244"/>
      <c r="C52" s="244"/>
      <c r="D52" s="244"/>
      <c r="E52" s="244"/>
      <c r="F52" s="244"/>
      <c r="G52" s="325"/>
      <c r="H52" s="326" t="s">
        <v>517</v>
      </c>
      <c r="I52" s="327">
        <v>3467005</v>
      </c>
      <c r="J52" s="328">
        <v>51596</v>
      </c>
      <c r="K52" s="329">
        <v>90.6</v>
      </c>
      <c r="L52" s="330">
        <v>26255</v>
      </c>
      <c r="M52" s="331">
        <v>-18.399999999999999</v>
      </c>
      <c r="N52" s="332">
        <v>109</v>
      </c>
    </row>
    <row r="53" spans="1:14" x14ac:dyDescent="0.15">
      <c r="A53" s="248"/>
      <c r="B53" s="244"/>
      <c r="C53" s="244"/>
      <c r="D53" s="244"/>
      <c r="E53" s="244"/>
      <c r="F53" s="244"/>
      <c r="G53" s="310" t="s">
        <v>518</v>
      </c>
      <c r="H53" s="311"/>
      <c r="I53" s="319">
        <v>7390352</v>
      </c>
      <c r="J53" s="320">
        <v>110531</v>
      </c>
      <c r="K53" s="321">
        <v>25.3</v>
      </c>
      <c r="L53" s="322">
        <v>50880</v>
      </c>
      <c r="M53" s="323">
        <v>7</v>
      </c>
      <c r="N53" s="324">
        <v>18.3</v>
      </c>
    </row>
    <row r="54" spans="1:14" x14ac:dyDescent="0.15">
      <c r="A54" s="248"/>
      <c r="B54" s="244"/>
      <c r="C54" s="244"/>
      <c r="D54" s="244"/>
      <c r="E54" s="244"/>
      <c r="F54" s="244"/>
      <c r="G54" s="325"/>
      <c r="H54" s="326" t="s">
        <v>517</v>
      </c>
      <c r="I54" s="327">
        <v>5384450</v>
      </c>
      <c r="J54" s="328">
        <v>80531</v>
      </c>
      <c r="K54" s="329">
        <v>56.1</v>
      </c>
      <c r="L54" s="330">
        <v>26879</v>
      </c>
      <c r="M54" s="331">
        <v>2.4</v>
      </c>
      <c r="N54" s="332">
        <v>53.7</v>
      </c>
    </row>
    <row r="55" spans="1:14" x14ac:dyDescent="0.15">
      <c r="A55" s="248"/>
      <c r="B55" s="244"/>
      <c r="C55" s="244"/>
      <c r="D55" s="244"/>
      <c r="E55" s="244"/>
      <c r="F55" s="244"/>
      <c r="G55" s="310" t="s">
        <v>519</v>
      </c>
      <c r="H55" s="311"/>
      <c r="I55" s="319">
        <v>4922740</v>
      </c>
      <c r="J55" s="320">
        <v>74125</v>
      </c>
      <c r="K55" s="321">
        <v>-32.9</v>
      </c>
      <c r="L55" s="322">
        <v>63956</v>
      </c>
      <c r="M55" s="323">
        <v>25.7</v>
      </c>
      <c r="N55" s="324">
        <v>-58.6</v>
      </c>
    </row>
    <row r="56" spans="1:14" x14ac:dyDescent="0.15">
      <c r="A56" s="248"/>
      <c r="B56" s="244"/>
      <c r="C56" s="244"/>
      <c r="D56" s="244"/>
      <c r="E56" s="244"/>
      <c r="F56" s="244"/>
      <c r="G56" s="325"/>
      <c r="H56" s="326" t="s">
        <v>517</v>
      </c>
      <c r="I56" s="327">
        <v>2438382</v>
      </c>
      <c r="J56" s="328">
        <v>36717</v>
      </c>
      <c r="K56" s="329">
        <v>-54.4</v>
      </c>
      <c r="L56" s="330">
        <v>29239</v>
      </c>
      <c r="M56" s="331">
        <v>8.8000000000000007</v>
      </c>
      <c r="N56" s="332">
        <v>-63.2</v>
      </c>
    </row>
    <row r="57" spans="1:14" x14ac:dyDescent="0.15">
      <c r="A57" s="248"/>
      <c r="B57" s="244"/>
      <c r="C57" s="244"/>
      <c r="D57" s="244"/>
      <c r="E57" s="244"/>
      <c r="F57" s="244"/>
      <c r="G57" s="310" t="s">
        <v>520</v>
      </c>
      <c r="H57" s="311"/>
      <c r="I57" s="319">
        <v>6341713</v>
      </c>
      <c r="J57" s="320">
        <v>96113</v>
      </c>
      <c r="K57" s="321">
        <v>29.7</v>
      </c>
      <c r="L57" s="322">
        <v>66255</v>
      </c>
      <c r="M57" s="323">
        <v>3.6</v>
      </c>
      <c r="N57" s="324">
        <v>26.1</v>
      </c>
    </row>
    <row r="58" spans="1:14" x14ac:dyDescent="0.15">
      <c r="A58" s="248"/>
      <c r="B58" s="244"/>
      <c r="C58" s="244"/>
      <c r="D58" s="244"/>
      <c r="E58" s="244"/>
      <c r="F58" s="244"/>
      <c r="G58" s="325"/>
      <c r="H58" s="326" t="s">
        <v>517</v>
      </c>
      <c r="I58" s="327">
        <v>2326613</v>
      </c>
      <c r="J58" s="328">
        <v>35261</v>
      </c>
      <c r="K58" s="329">
        <v>-4</v>
      </c>
      <c r="L58" s="330">
        <v>31822</v>
      </c>
      <c r="M58" s="331">
        <v>8.8000000000000007</v>
      </c>
      <c r="N58" s="332">
        <v>-12.8</v>
      </c>
    </row>
    <row r="59" spans="1:14" x14ac:dyDescent="0.15">
      <c r="A59" s="248"/>
      <c r="B59" s="244"/>
      <c r="C59" s="244"/>
      <c r="D59" s="244"/>
      <c r="E59" s="244"/>
      <c r="F59" s="244"/>
      <c r="G59" s="310" t="s">
        <v>521</v>
      </c>
      <c r="H59" s="311"/>
      <c r="I59" s="319">
        <v>4688048</v>
      </c>
      <c r="J59" s="320">
        <v>71773</v>
      </c>
      <c r="K59" s="321">
        <v>-25.3</v>
      </c>
      <c r="L59" s="322">
        <v>92247</v>
      </c>
      <c r="M59" s="323">
        <v>39.200000000000003</v>
      </c>
      <c r="N59" s="324">
        <v>-64.5</v>
      </c>
    </row>
    <row r="60" spans="1:14" x14ac:dyDescent="0.15">
      <c r="A60" s="248"/>
      <c r="B60" s="244"/>
      <c r="C60" s="244"/>
      <c r="D60" s="244"/>
      <c r="E60" s="244"/>
      <c r="F60" s="244"/>
      <c r="G60" s="325"/>
      <c r="H60" s="326" t="s">
        <v>517</v>
      </c>
      <c r="I60" s="333">
        <v>2069622</v>
      </c>
      <c r="J60" s="328">
        <v>31685</v>
      </c>
      <c r="K60" s="329">
        <v>-10.1</v>
      </c>
      <c r="L60" s="330">
        <v>37204</v>
      </c>
      <c r="M60" s="331">
        <v>16.899999999999999</v>
      </c>
      <c r="N60" s="332">
        <v>-27</v>
      </c>
    </row>
    <row r="61" spans="1:14" x14ac:dyDescent="0.15">
      <c r="A61" s="248"/>
      <c r="B61" s="244"/>
      <c r="C61" s="244"/>
      <c r="D61" s="244"/>
      <c r="E61" s="244"/>
      <c r="F61" s="244"/>
      <c r="G61" s="310" t="s">
        <v>522</v>
      </c>
      <c r="H61" s="334"/>
      <c r="I61" s="335">
        <v>5854520</v>
      </c>
      <c r="J61" s="336">
        <v>88158</v>
      </c>
      <c r="K61" s="337">
        <v>14.4</v>
      </c>
      <c r="L61" s="338">
        <v>64181</v>
      </c>
      <c r="M61" s="339">
        <v>10.5</v>
      </c>
      <c r="N61" s="324">
        <v>3.9</v>
      </c>
    </row>
    <row r="62" spans="1:14" x14ac:dyDescent="0.15">
      <c r="A62" s="248"/>
      <c r="B62" s="244"/>
      <c r="C62" s="244"/>
      <c r="D62" s="244"/>
      <c r="E62" s="244"/>
      <c r="F62" s="244"/>
      <c r="G62" s="325"/>
      <c r="H62" s="326" t="s">
        <v>517</v>
      </c>
      <c r="I62" s="327">
        <v>3137214</v>
      </c>
      <c r="J62" s="328">
        <v>47158</v>
      </c>
      <c r="K62" s="329">
        <v>15.6</v>
      </c>
      <c r="L62" s="330">
        <v>30280</v>
      </c>
      <c r="M62" s="331">
        <v>3.7</v>
      </c>
      <c r="N62" s="332">
        <v>11.9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5"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32.07</v>
      </c>
      <c r="G47" s="12">
        <v>30.93</v>
      </c>
      <c r="H47" s="12">
        <v>28.24</v>
      </c>
      <c r="I47" s="12">
        <v>24.99</v>
      </c>
      <c r="J47" s="13">
        <v>24.95</v>
      </c>
    </row>
    <row r="48" spans="2:10" ht="57.75" customHeight="1" x14ac:dyDescent="0.15">
      <c r="B48" s="14"/>
      <c r="C48" s="1141" t="s">
        <v>4</v>
      </c>
      <c r="D48" s="1141"/>
      <c r="E48" s="1142"/>
      <c r="F48" s="15">
        <v>2.72</v>
      </c>
      <c r="G48" s="16">
        <v>3.05</v>
      </c>
      <c r="H48" s="16">
        <v>3.49</v>
      </c>
      <c r="I48" s="16">
        <v>2.66</v>
      </c>
      <c r="J48" s="17">
        <v>3.95</v>
      </c>
    </row>
    <row r="49" spans="2:10" ht="57.75" customHeight="1" thickBot="1" x14ac:dyDescent="0.2">
      <c r="B49" s="18"/>
      <c r="C49" s="1143" t="s">
        <v>5</v>
      </c>
      <c r="D49" s="1143"/>
      <c r="E49" s="1144"/>
      <c r="F49" s="19" t="s">
        <v>529</v>
      </c>
      <c r="G49" s="20" t="s">
        <v>530</v>
      </c>
      <c r="H49" s="20" t="s">
        <v>531</v>
      </c>
      <c r="I49" s="20" t="s">
        <v>532</v>
      </c>
      <c r="J49" s="21">
        <v>1.96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533</v>
      </c>
      <c r="D34" s="1151"/>
      <c r="E34" s="1152"/>
      <c r="F34" s="32">
        <v>13</v>
      </c>
      <c r="G34" s="33">
        <v>13.11</v>
      </c>
      <c r="H34" s="33">
        <v>13.07</v>
      </c>
      <c r="I34" s="33">
        <v>12.93</v>
      </c>
      <c r="J34" s="34">
        <v>12.75</v>
      </c>
      <c r="K34" s="22"/>
      <c r="L34" s="22"/>
      <c r="M34" s="22"/>
      <c r="N34" s="22"/>
      <c r="O34" s="22"/>
      <c r="P34" s="22"/>
    </row>
    <row r="35" spans="1:16" ht="39" customHeight="1" x14ac:dyDescent="0.15">
      <c r="A35" s="22"/>
      <c r="B35" s="35"/>
      <c r="C35" s="1145" t="s">
        <v>534</v>
      </c>
      <c r="D35" s="1146"/>
      <c r="E35" s="1147"/>
      <c r="F35" s="36">
        <v>2.68</v>
      </c>
      <c r="G35" s="37">
        <v>3.01</v>
      </c>
      <c r="H35" s="37">
        <v>3.41</v>
      </c>
      <c r="I35" s="37">
        <v>2.6</v>
      </c>
      <c r="J35" s="38">
        <v>3.93</v>
      </c>
      <c r="K35" s="22"/>
      <c r="L35" s="22"/>
      <c r="M35" s="22"/>
      <c r="N35" s="22"/>
      <c r="O35" s="22"/>
      <c r="P35" s="22"/>
    </row>
    <row r="36" spans="1:16" ht="39" customHeight="1" x14ac:dyDescent="0.15">
      <c r="A36" s="22"/>
      <c r="B36" s="35"/>
      <c r="C36" s="1145" t="s">
        <v>535</v>
      </c>
      <c r="D36" s="1146"/>
      <c r="E36" s="1147"/>
      <c r="F36" s="36">
        <v>0.13</v>
      </c>
      <c r="G36" s="37">
        <v>0.22</v>
      </c>
      <c r="H36" s="37">
        <v>0.33</v>
      </c>
      <c r="I36" s="37">
        <v>0.43</v>
      </c>
      <c r="J36" s="38">
        <v>0.65</v>
      </c>
      <c r="K36" s="22"/>
      <c r="L36" s="22"/>
      <c r="M36" s="22"/>
      <c r="N36" s="22"/>
      <c r="O36" s="22"/>
      <c r="P36" s="22"/>
    </row>
    <row r="37" spans="1:16" ht="39" customHeight="1" x14ac:dyDescent="0.15">
      <c r="A37" s="22"/>
      <c r="B37" s="35"/>
      <c r="C37" s="1145" t="s">
        <v>536</v>
      </c>
      <c r="D37" s="1146"/>
      <c r="E37" s="1147"/>
      <c r="F37" s="36">
        <v>0</v>
      </c>
      <c r="G37" s="37">
        <v>0.04</v>
      </c>
      <c r="H37" s="37">
        <v>0.18</v>
      </c>
      <c r="I37" s="37">
        <v>0.23</v>
      </c>
      <c r="J37" s="38">
        <v>0.5</v>
      </c>
      <c r="K37" s="22"/>
      <c r="L37" s="22"/>
      <c r="M37" s="22"/>
      <c r="N37" s="22"/>
      <c r="O37" s="22"/>
      <c r="P37" s="22"/>
    </row>
    <row r="38" spans="1:16" ht="39" customHeight="1" x14ac:dyDescent="0.15">
      <c r="A38" s="22"/>
      <c r="B38" s="35"/>
      <c r="C38" s="1145" t="s">
        <v>537</v>
      </c>
      <c r="D38" s="1146"/>
      <c r="E38" s="1147"/>
      <c r="F38" s="36">
        <v>0.08</v>
      </c>
      <c r="G38" s="37">
        <v>0.11</v>
      </c>
      <c r="H38" s="37">
        <v>0.12</v>
      </c>
      <c r="I38" s="37">
        <v>0.09</v>
      </c>
      <c r="J38" s="38">
        <v>0.1</v>
      </c>
      <c r="K38" s="22"/>
      <c r="L38" s="22"/>
      <c r="M38" s="22"/>
      <c r="N38" s="22"/>
      <c r="O38" s="22"/>
      <c r="P38" s="22"/>
    </row>
    <row r="39" spans="1:16" ht="39" customHeight="1" x14ac:dyDescent="0.15">
      <c r="A39" s="22"/>
      <c r="B39" s="35"/>
      <c r="C39" s="1145" t="s">
        <v>538</v>
      </c>
      <c r="D39" s="1146"/>
      <c r="E39" s="1147"/>
      <c r="F39" s="36">
        <v>0.02</v>
      </c>
      <c r="G39" s="37">
        <v>0.02</v>
      </c>
      <c r="H39" s="37">
        <v>0</v>
      </c>
      <c r="I39" s="37">
        <v>0.05</v>
      </c>
      <c r="J39" s="38">
        <v>0.06</v>
      </c>
      <c r="K39" s="22"/>
      <c r="L39" s="22"/>
      <c r="M39" s="22"/>
      <c r="N39" s="22"/>
      <c r="O39" s="22"/>
      <c r="P39" s="22"/>
    </row>
    <row r="40" spans="1:16" ht="39" customHeight="1" x14ac:dyDescent="0.15">
      <c r="A40" s="22"/>
      <c r="B40" s="35"/>
      <c r="C40" s="1145" t="s">
        <v>539</v>
      </c>
      <c r="D40" s="1146"/>
      <c r="E40" s="1147"/>
      <c r="F40" s="36">
        <v>0</v>
      </c>
      <c r="G40" s="37">
        <v>0</v>
      </c>
      <c r="H40" s="37">
        <v>0</v>
      </c>
      <c r="I40" s="37">
        <v>0.01</v>
      </c>
      <c r="J40" s="38">
        <v>0.02</v>
      </c>
      <c r="K40" s="22"/>
      <c r="L40" s="22"/>
      <c r="M40" s="22"/>
      <c r="N40" s="22"/>
      <c r="O40" s="22"/>
      <c r="P40" s="22"/>
    </row>
    <row r="41" spans="1:16" ht="39" customHeight="1" x14ac:dyDescent="0.15">
      <c r="A41" s="22"/>
      <c r="B41" s="35"/>
      <c r="C41" s="1145" t="s">
        <v>540</v>
      </c>
      <c r="D41" s="1146"/>
      <c r="E41" s="1147"/>
      <c r="F41" s="36">
        <v>0</v>
      </c>
      <c r="G41" s="37">
        <v>0</v>
      </c>
      <c r="H41" s="37">
        <v>0</v>
      </c>
      <c r="I41" s="37">
        <v>0</v>
      </c>
      <c r="J41" s="38">
        <v>0.01</v>
      </c>
      <c r="K41" s="22"/>
      <c r="L41" s="22"/>
      <c r="M41" s="22"/>
      <c r="N41" s="22"/>
      <c r="O41" s="22"/>
      <c r="P41" s="22"/>
    </row>
    <row r="42" spans="1:16" ht="39" customHeight="1" x14ac:dyDescent="0.15">
      <c r="A42" s="22"/>
      <c r="B42" s="39"/>
      <c r="C42" s="1145" t="s">
        <v>541</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542</v>
      </c>
      <c r="D43" s="1149"/>
      <c r="E43" s="1150"/>
      <c r="F43" s="41">
        <v>1.32</v>
      </c>
      <c r="G43" s="42">
        <v>0.35</v>
      </c>
      <c r="H43" s="42">
        <v>1</v>
      </c>
      <c r="I43" s="42">
        <v>0.22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4277</v>
      </c>
      <c r="L45" s="60">
        <v>4626</v>
      </c>
      <c r="M45" s="60">
        <v>4794</v>
      </c>
      <c r="N45" s="60">
        <v>4813</v>
      </c>
      <c r="O45" s="61">
        <v>4820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318</v>
      </c>
      <c r="L48" s="64">
        <v>396</v>
      </c>
      <c r="M48" s="64">
        <v>450</v>
      </c>
      <c r="N48" s="64">
        <v>523</v>
      </c>
      <c r="O48" s="65">
        <v>587</v>
      </c>
      <c r="P48" s="48"/>
      <c r="Q48" s="48"/>
      <c r="R48" s="48"/>
      <c r="S48" s="48"/>
      <c r="T48" s="48"/>
      <c r="U48" s="48"/>
    </row>
    <row r="49" spans="1:21" ht="30.75" customHeight="1" x14ac:dyDescent="0.15">
      <c r="A49" s="48"/>
      <c r="B49" s="1163"/>
      <c r="C49" s="1164"/>
      <c r="D49" s="62"/>
      <c r="E49" s="1155" t="s">
        <v>16</v>
      </c>
      <c r="F49" s="1155"/>
      <c r="G49" s="1155"/>
      <c r="H49" s="1155"/>
      <c r="I49" s="1155"/>
      <c r="J49" s="1156"/>
      <c r="K49" s="63">
        <v>381</v>
      </c>
      <c r="L49" s="64">
        <v>390</v>
      </c>
      <c r="M49" s="64">
        <v>417</v>
      </c>
      <c r="N49" s="64">
        <v>361</v>
      </c>
      <c r="O49" s="65">
        <v>320</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3231</v>
      </c>
      <c r="L52" s="64">
        <v>3537</v>
      </c>
      <c r="M52" s="64">
        <v>3701</v>
      </c>
      <c r="N52" s="64">
        <v>3876</v>
      </c>
      <c r="O52" s="65">
        <v>4127</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1745</v>
      </c>
      <c r="L53" s="69">
        <v>1875</v>
      </c>
      <c r="M53" s="69">
        <v>1960</v>
      </c>
      <c r="N53" s="69">
        <v>1821</v>
      </c>
      <c r="O53" s="70">
        <v>1600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election activeCell="S50" sqref="S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81" t="s">
        <v>24</v>
      </c>
      <c r="C41" s="1182"/>
      <c r="D41" s="81"/>
      <c r="E41" s="1183" t="s">
        <v>25</v>
      </c>
      <c r="F41" s="1183"/>
      <c r="G41" s="1183"/>
      <c r="H41" s="1184"/>
      <c r="I41" s="82">
        <v>34330</v>
      </c>
      <c r="J41" s="83">
        <v>35145</v>
      </c>
      <c r="K41" s="83">
        <v>34834</v>
      </c>
      <c r="L41" s="83">
        <v>35657</v>
      </c>
      <c r="M41" s="84">
        <v>35458</v>
      </c>
    </row>
    <row r="42" spans="2:13" ht="27.75" customHeight="1" x14ac:dyDescent="0.15">
      <c r="B42" s="1171"/>
      <c r="C42" s="1172"/>
      <c r="D42" s="85"/>
      <c r="E42" s="1175" t="s">
        <v>26</v>
      </c>
      <c r="F42" s="1175"/>
      <c r="G42" s="1175"/>
      <c r="H42" s="1176"/>
      <c r="I42" s="86">
        <v>108</v>
      </c>
      <c r="J42" s="87" t="s">
        <v>485</v>
      </c>
      <c r="K42" s="87" t="s">
        <v>485</v>
      </c>
      <c r="L42" s="87" t="s">
        <v>485</v>
      </c>
      <c r="M42" s="88" t="s">
        <v>485</v>
      </c>
    </row>
    <row r="43" spans="2:13" ht="27.75" customHeight="1" x14ac:dyDescent="0.15">
      <c r="B43" s="1171"/>
      <c r="C43" s="1172"/>
      <c r="D43" s="85"/>
      <c r="E43" s="1175" t="s">
        <v>27</v>
      </c>
      <c r="F43" s="1175"/>
      <c r="G43" s="1175"/>
      <c r="H43" s="1176"/>
      <c r="I43" s="86">
        <v>9617</v>
      </c>
      <c r="J43" s="87">
        <v>9678</v>
      </c>
      <c r="K43" s="87">
        <v>10069</v>
      </c>
      <c r="L43" s="87">
        <v>10384</v>
      </c>
      <c r="M43" s="88">
        <v>10557</v>
      </c>
    </row>
    <row r="44" spans="2:13" ht="27.75" customHeight="1" x14ac:dyDescent="0.15">
      <c r="B44" s="1171"/>
      <c r="C44" s="1172"/>
      <c r="D44" s="85"/>
      <c r="E44" s="1175" t="s">
        <v>28</v>
      </c>
      <c r="F44" s="1175"/>
      <c r="G44" s="1175"/>
      <c r="H44" s="1176"/>
      <c r="I44" s="86">
        <v>5453</v>
      </c>
      <c r="J44" s="87">
        <v>5327</v>
      </c>
      <c r="K44" s="87">
        <v>5404</v>
      </c>
      <c r="L44" s="87">
        <v>5328</v>
      </c>
      <c r="M44" s="88">
        <v>5061</v>
      </c>
    </row>
    <row r="45" spans="2:13" ht="27.75" customHeight="1" x14ac:dyDescent="0.15">
      <c r="B45" s="1171"/>
      <c r="C45" s="1172"/>
      <c r="D45" s="85"/>
      <c r="E45" s="1175" t="s">
        <v>29</v>
      </c>
      <c r="F45" s="1175"/>
      <c r="G45" s="1175"/>
      <c r="H45" s="1176"/>
      <c r="I45" s="86">
        <v>6088</v>
      </c>
      <c r="J45" s="87">
        <v>6083</v>
      </c>
      <c r="K45" s="87">
        <v>5860</v>
      </c>
      <c r="L45" s="87">
        <v>5418</v>
      </c>
      <c r="M45" s="88">
        <v>4991</v>
      </c>
    </row>
    <row r="46" spans="2:13" ht="27.75" customHeight="1" x14ac:dyDescent="0.15">
      <c r="B46" s="1171"/>
      <c r="C46" s="1172"/>
      <c r="D46" s="85"/>
      <c r="E46" s="1175" t="s">
        <v>30</v>
      </c>
      <c r="F46" s="1175"/>
      <c r="G46" s="1175"/>
      <c r="H46" s="1176"/>
      <c r="I46" s="86">
        <v>86</v>
      </c>
      <c r="J46" s="87">
        <v>201</v>
      </c>
      <c r="K46" s="87">
        <v>71</v>
      </c>
      <c r="L46" s="87" t="s">
        <v>485</v>
      </c>
      <c r="M46" s="88" t="s">
        <v>485</v>
      </c>
    </row>
    <row r="47" spans="2:13" ht="27.75" customHeight="1" x14ac:dyDescent="0.15">
      <c r="B47" s="1171"/>
      <c r="C47" s="1172"/>
      <c r="D47" s="85"/>
      <c r="E47" s="1175" t="s">
        <v>31</v>
      </c>
      <c r="F47" s="1175"/>
      <c r="G47" s="1175"/>
      <c r="H47" s="1176"/>
      <c r="I47" s="86" t="s">
        <v>485</v>
      </c>
      <c r="J47" s="87" t="s">
        <v>485</v>
      </c>
      <c r="K47" s="87" t="s">
        <v>485</v>
      </c>
      <c r="L47" s="87" t="s">
        <v>485</v>
      </c>
      <c r="M47" s="88" t="s">
        <v>485</v>
      </c>
    </row>
    <row r="48" spans="2:13" ht="27.75" customHeight="1" x14ac:dyDescent="0.15">
      <c r="B48" s="1173"/>
      <c r="C48" s="1174"/>
      <c r="D48" s="85"/>
      <c r="E48" s="1175" t="s">
        <v>32</v>
      </c>
      <c r="F48" s="1175"/>
      <c r="G48" s="1175"/>
      <c r="H48" s="1176"/>
      <c r="I48" s="86" t="s">
        <v>485</v>
      </c>
      <c r="J48" s="87" t="s">
        <v>485</v>
      </c>
      <c r="K48" s="87" t="s">
        <v>485</v>
      </c>
      <c r="L48" s="87" t="s">
        <v>485</v>
      </c>
      <c r="M48" s="88" t="s">
        <v>485</v>
      </c>
    </row>
    <row r="49" spans="2:13" ht="27.75" customHeight="1" x14ac:dyDescent="0.15">
      <c r="B49" s="1169" t="s">
        <v>33</v>
      </c>
      <c r="C49" s="1170"/>
      <c r="D49" s="89"/>
      <c r="E49" s="1175" t="s">
        <v>34</v>
      </c>
      <c r="F49" s="1175"/>
      <c r="G49" s="1175"/>
      <c r="H49" s="1176"/>
      <c r="I49" s="86">
        <v>10090</v>
      </c>
      <c r="J49" s="87">
        <v>8602</v>
      </c>
      <c r="K49" s="87">
        <v>8453</v>
      </c>
      <c r="L49" s="87">
        <v>8341</v>
      </c>
      <c r="M49" s="88">
        <v>8783</v>
      </c>
    </row>
    <row r="50" spans="2:13" ht="27.75" customHeight="1" x14ac:dyDescent="0.15">
      <c r="B50" s="1171"/>
      <c r="C50" s="1172"/>
      <c r="D50" s="85"/>
      <c r="E50" s="1175" t="s">
        <v>35</v>
      </c>
      <c r="F50" s="1175"/>
      <c r="G50" s="1175"/>
      <c r="H50" s="1176"/>
      <c r="I50" s="86">
        <v>5130</v>
      </c>
      <c r="J50" s="87">
        <v>5147</v>
      </c>
      <c r="K50" s="87">
        <v>4498</v>
      </c>
      <c r="L50" s="87">
        <v>4002</v>
      </c>
      <c r="M50" s="88">
        <v>3823</v>
      </c>
    </row>
    <row r="51" spans="2:13" ht="27.75" customHeight="1" x14ac:dyDescent="0.15">
      <c r="B51" s="1173"/>
      <c r="C51" s="1174"/>
      <c r="D51" s="85"/>
      <c r="E51" s="1175" t="s">
        <v>36</v>
      </c>
      <c r="F51" s="1175"/>
      <c r="G51" s="1175"/>
      <c r="H51" s="1176"/>
      <c r="I51" s="86">
        <v>33726</v>
      </c>
      <c r="J51" s="87">
        <v>34475</v>
      </c>
      <c r="K51" s="87">
        <v>35841</v>
      </c>
      <c r="L51" s="87">
        <v>37534</v>
      </c>
      <c r="M51" s="88">
        <v>37829</v>
      </c>
    </row>
    <row r="52" spans="2:13" ht="27.75" customHeight="1" thickBot="1" x14ac:dyDescent="0.2">
      <c r="B52" s="1177" t="s">
        <v>37</v>
      </c>
      <c r="C52" s="1178"/>
      <c r="D52" s="90"/>
      <c r="E52" s="1179" t="s">
        <v>38</v>
      </c>
      <c r="F52" s="1179"/>
      <c r="G52" s="1179"/>
      <c r="H52" s="1180"/>
      <c r="I52" s="91">
        <v>6736</v>
      </c>
      <c r="J52" s="92">
        <v>8211</v>
      </c>
      <c r="K52" s="92">
        <v>7446</v>
      </c>
      <c r="L52" s="92">
        <v>6911</v>
      </c>
      <c r="M52" s="93">
        <v>5632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88247</v>
      </c>
      <c r="E3" s="116"/>
      <c r="F3" s="117">
        <v>47569</v>
      </c>
      <c r="G3" s="118"/>
      <c r="H3" s="119"/>
    </row>
    <row r="4" spans="1:8" x14ac:dyDescent="0.15">
      <c r="A4" s="120"/>
      <c r="B4" s="121"/>
      <c r="C4" s="122"/>
      <c r="D4" s="123">
        <v>51596</v>
      </c>
      <c r="E4" s="124"/>
      <c r="F4" s="125">
        <v>26255</v>
      </c>
      <c r="G4" s="126"/>
      <c r="H4" s="127"/>
    </row>
    <row r="5" spans="1:8" x14ac:dyDescent="0.15">
      <c r="A5" s="108" t="s">
        <v>518</v>
      </c>
      <c r="B5" s="113"/>
      <c r="C5" s="114"/>
      <c r="D5" s="115">
        <v>110531</v>
      </c>
      <c r="E5" s="116"/>
      <c r="F5" s="117">
        <v>50880</v>
      </c>
      <c r="G5" s="118"/>
      <c r="H5" s="119"/>
    </row>
    <row r="6" spans="1:8" x14ac:dyDescent="0.15">
      <c r="A6" s="120"/>
      <c r="B6" s="121"/>
      <c r="C6" s="122"/>
      <c r="D6" s="123">
        <v>80531</v>
      </c>
      <c r="E6" s="124"/>
      <c r="F6" s="125">
        <v>26879</v>
      </c>
      <c r="G6" s="126"/>
      <c r="H6" s="127"/>
    </row>
    <row r="7" spans="1:8" x14ac:dyDescent="0.15">
      <c r="A7" s="108" t="s">
        <v>519</v>
      </c>
      <c r="B7" s="113"/>
      <c r="C7" s="114"/>
      <c r="D7" s="115">
        <v>74125</v>
      </c>
      <c r="E7" s="116"/>
      <c r="F7" s="117">
        <v>63956</v>
      </c>
      <c r="G7" s="118"/>
      <c r="H7" s="119"/>
    </row>
    <row r="8" spans="1:8" x14ac:dyDescent="0.15">
      <c r="A8" s="120"/>
      <c r="B8" s="121"/>
      <c r="C8" s="122"/>
      <c r="D8" s="123">
        <v>36717</v>
      </c>
      <c r="E8" s="124"/>
      <c r="F8" s="125">
        <v>29239</v>
      </c>
      <c r="G8" s="126"/>
      <c r="H8" s="127"/>
    </row>
    <row r="9" spans="1:8" x14ac:dyDescent="0.15">
      <c r="A9" s="108" t="s">
        <v>520</v>
      </c>
      <c r="B9" s="113"/>
      <c r="C9" s="114"/>
      <c r="D9" s="115">
        <v>96113</v>
      </c>
      <c r="E9" s="116"/>
      <c r="F9" s="117">
        <v>66255</v>
      </c>
      <c r="G9" s="118"/>
      <c r="H9" s="119"/>
    </row>
    <row r="10" spans="1:8" x14ac:dyDescent="0.15">
      <c r="A10" s="120"/>
      <c r="B10" s="121"/>
      <c r="C10" s="122"/>
      <c r="D10" s="123">
        <v>35261</v>
      </c>
      <c r="E10" s="124"/>
      <c r="F10" s="125">
        <v>31822</v>
      </c>
      <c r="G10" s="126"/>
      <c r="H10" s="127"/>
    </row>
    <row r="11" spans="1:8" x14ac:dyDescent="0.15">
      <c r="A11" s="108" t="s">
        <v>521</v>
      </c>
      <c r="B11" s="113"/>
      <c r="C11" s="114"/>
      <c r="D11" s="115">
        <v>71773</v>
      </c>
      <c r="E11" s="116"/>
      <c r="F11" s="117">
        <v>92247</v>
      </c>
      <c r="G11" s="118"/>
      <c r="H11" s="119"/>
    </row>
    <row r="12" spans="1:8" x14ac:dyDescent="0.15">
      <c r="A12" s="120"/>
      <c r="B12" s="121"/>
      <c r="C12" s="128"/>
      <c r="D12" s="123">
        <v>31685</v>
      </c>
      <c r="E12" s="124"/>
      <c r="F12" s="125">
        <v>37204</v>
      </c>
      <c r="G12" s="126"/>
      <c r="H12" s="127"/>
    </row>
    <row r="13" spans="1:8" x14ac:dyDescent="0.15">
      <c r="A13" s="108"/>
      <c r="B13" s="113"/>
      <c r="C13" s="129"/>
      <c r="D13" s="130">
        <v>88158</v>
      </c>
      <c r="E13" s="131"/>
      <c r="F13" s="132">
        <v>64181</v>
      </c>
      <c r="G13" s="133"/>
      <c r="H13" s="119"/>
    </row>
    <row r="14" spans="1:8" x14ac:dyDescent="0.15">
      <c r="A14" s="120"/>
      <c r="B14" s="121"/>
      <c r="C14" s="122"/>
      <c r="D14" s="123">
        <v>47158</v>
      </c>
      <c r="E14" s="124"/>
      <c r="F14" s="125">
        <v>30280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2.72</v>
      </c>
      <c r="C19" s="134">
        <f>ROUND(VALUE(SUBSTITUTE(実質収支比率等に係る経年分析!G$48,"▲","-")),2)</f>
        <v>3.05</v>
      </c>
      <c r="D19" s="134">
        <f>ROUND(VALUE(SUBSTITUTE(実質収支比率等に係る経年分析!H$48,"▲","-")),2)</f>
        <v>3.49</v>
      </c>
      <c r="E19" s="134">
        <f>ROUND(VALUE(SUBSTITUTE(実質収支比率等に係る経年分析!I$48,"▲","-")),2)</f>
        <v>2.66</v>
      </c>
      <c r="F19" s="134">
        <f>ROUND(VALUE(SUBSTITUTE(実質収支比率等に係る経年分析!J$48,"▲","-")),2)</f>
        <v>3.95</v>
      </c>
    </row>
    <row r="20" spans="1:11" x14ac:dyDescent="0.15">
      <c r="A20" s="134" t="s">
        <v>43</v>
      </c>
      <c r="B20" s="134">
        <f>ROUND(VALUE(SUBSTITUTE(実質収支比率等に係る経年分析!F$47,"▲","-")),2)</f>
        <v>32.07</v>
      </c>
      <c r="C20" s="134">
        <f>ROUND(VALUE(SUBSTITUTE(実質収支比率等に係る経年分析!G$47,"▲","-")),2)</f>
        <v>30.93</v>
      </c>
      <c r="D20" s="134">
        <f>ROUND(VALUE(SUBSTITUTE(実質収支比率等に係る経年分析!H$47,"▲","-")),2)</f>
        <v>28.24</v>
      </c>
      <c r="E20" s="134">
        <f>ROUND(VALUE(SUBSTITUTE(実質収支比率等に係る経年分析!I$47,"▲","-")),2)</f>
        <v>24.99</v>
      </c>
      <c r="F20" s="134">
        <f>ROUND(VALUE(SUBSTITUTE(実質収支比率等に係る経年分析!J$47,"▲","-")),2)</f>
        <v>24.95</v>
      </c>
    </row>
    <row r="21" spans="1:11" x14ac:dyDescent="0.15">
      <c r="A21" s="134" t="s">
        <v>44</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-0.71</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-4.09</v>
      </c>
      <c r="F21" s="134">
        <f>IF(ISNUMBER(VALUE(SUBSTITUTE(実質収支比率等に係る経年分析!J$49,"▲","-"))),ROUND(VALUE(SUBSTITUTE(実質収支比率等に係る経年分析!J$49,"▲","-")),2),NA())</f>
        <v>1.96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介護保険事業勘定特別会計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x14ac:dyDescent="0.15">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3231</v>
      </c>
      <c r="E42" s="136"/>
      <c r="F42" s="136"/>
      <c r="G42" s="136">
        <f>'実質公債費比率（分子）の構造'!L$52</f>
        <v>3537</v>
      </c>
      <c r="H42" s="136"/>
      <c r="I42" s="136"/>
      <c r="J42" s="136">
        <f>'実質公債費比率（分子）の構造'!M$52</f>
        <v>3701</v>
      </c>
      <c r="K42" s="136"/>
      <c r="L42" s="136"/>
      <c r="M42" s="136">
        <f>'実質公債費比率（分子）の構造'!N$52</f>
        <v>3876</v>
      </c>
      <c r="N42" s="136"/>
      <c r="O42" s="136"/>
      <c r="P42" s="136">
        <f>'実質公債費比率（分子）の構造'!O$52</f>
        <v>4127</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381</v>
      </c>
      <c r="C45" s="136"/>
      <c r="D45" s="136"/>
      <c r="E45" s="136">
        <f>'実質公債費比率（分子）の構造'!L$49</f>
        <v>390</v>
      </c>
      <c r="F45" s="136"/>
      <c r="G45" s="136"/>
      <c r="H45" s="136">
        <f>'実質公債費比率（分子）の構造'!M$49</f>
        <v>417</v>
      </c>
      <c r="I45" s="136"/>
      <c r="J45" s="136"/>
      <c r="K45" s="136">
        <f>'実質公債費比率（分子）の構造'!N$49</f>
        <v>361</v>
      </c>
      <c r="L45" s="136"/>
      <c r="M45" s="136"/>
      <c r="N45" s="136">
        <f>'実質公債費比率（分子）の構造'!O$49</f>
        <v>320</v>
      </c>
      <c r="O45" s="136"/>
      <c r="P45" s="136"/>
    </row>
    <row r="46" spans="1:16" x14ac:dyDescent="0.15">
      <c r="A46" s="136" t="s">
        <v>55</v>
      </c>
      <c r="B46" s="136">
        <f>'実質公債費比率（分子）の構造'!K$48</f>
        <v>318</v>
      </c>
      <c r="C46" s="136"/>
      <c r="D46" s="136"/>
      <c r="E46" s="136">
        <f>'実質公債費比率（分子）の構造'!L$48</f>
        <v>396</v>
      </c>
      <c r="F46" s="136"/>
      <c r="G46" s="136"/>
      <c r="H46" s="136">
        <f>'実質公債費比率（分子）の構造'!M$48</f>
        <v>450</v>
      </c>
      <c r="I46" s="136"/>
      <c r="J46" s="136"/>
      <c r="K46" s="136">
        <f>'実質公債費比率（分子）の構造'!N$48</f>
        <v>523</v>
      </c>
      <c r="L46" s="136"/>
      <c r="M46" s="136"/>
      <c r="N46" s="136">
        <f>'実質公債費比率（分子）の構造'!O$48</f>
        <v>587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4277</v>
      </c>
      <c r="C49" s="136"/>
      <c r="D49" s="136"/>
      <c r="E49" s="136">
        <f>'実質公債費比率（分子）の構造'!L$45</f>
        <v>4626</v>
      </c>
      <c r="F49" s="136"/>
      <c r="G49" s="136"/>
      <c r="H49" s="136">
        <f>'実質公債費比率（分子）の構造'!M$45</f>
        <v>4794</v>
      </c>
      <c r="I49" s="136"/>
      <c r="J49" s="136"/>
      <c r="K49" s="136">
        <f>'実質公債費比率（分子）の構造'!N$45</f>
        <v>4813</v>
      </c>
      <c r="L49" s="136"/>
      <c r="M49" s="136"/>
      <c r="N49" s="136">
        <f>'実質公債費比率（分子）の構造'!O$45</f>
        <v>4820</v>
      </c>
      <c r="O49" s="136"/>
      <c r="P49" s="136"/>
    </row>
    <row r="50" spans="1:16" x14ac:dyDescent="0.15">
      <c r="A50" s="136" t="s">
        <v>59</v>
      </c>
      <c r="B50" s="136" t="e">
        <f>NA()</f>
        <v>#N/A</v>
      </c>
      <c r="C50" s="136">
        <f>IF(ISNUMBER('実質公債費比率（分子）の構造'!K$53),'実質公債費比率（分子）の構造'!K$53,NA())</f>
        <v>1745</v>
      </c>
      <c r="D50" s="136" t="e">
        <f>NA()</f>
        <v>#N/A</v>
      </c>
      <c r="E50" s="136" t="e">
        <f>NA()</f>
        <v>#N/A</v>
      </c>
      <c r="F50" s="136">
        <f>IF(ISNUMBER('実質公債費比率（分子）の構造'!L$53),'実質公債費比率（分子）の構造'!L$53,NA())</f>
        <v>1875</v>
      </c>
      <c r="G50" s="136" t="e">
        <f>NA()</f>
        <v>#N/A</v>
      </c>
      <c r="H50" s="136" t="e">
        <f>NA()</f>
        <v>#N/A</v>
      </c>
      <c r="I50" s="136">
        <f>IF(ISNUMBER('実質公債費比率（分子）の構造'!M$53),'実質公債費比率（分子）の構造'!M$53,NA())</f>
        <v>1960</v>
      </c>
      <c r="J50" s="136" t="e">
        <f>NA()</f>
        <v>#N/A</v>
      </c>
      <c r="K50" s="136" t="e">
        <f>NA()</f>
        <v>#N/A</v>
      </c>
      <c r="L50" s="136">
        <f>IF(ISNUMBER('実質公債費比率（分子）の構造'!N$53),'実質公債費比率（分子）の構造'!N$53,NA())</f>
        <v>1821</v>
      </c>
      <c r="M50" s="136" t="e">
        <f>NA()</f>
        <v>#N/A</v>
      </c>
      <c r="N50" s="136" t="e">
        <f>NA()</f>
        <v>#N/A</v>
      </c>
      <c r="O50" s="136">
        <f>IF(ISNUMBER('実質公債費比率（分子）の構造'!O$53),'実質公債費比率（分子）の構造'!O$53,NA())</f>
        <v>1600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33726</v>
      </c>
      <c r="E56" s="135"/>
      <c r="F56" s="135"/>
      <c r="G56" s="135">
        <f>'将来負担比率（分子）の構造'!J$51</f>
        <v>34475</v>
      </c>
      <c r="H56" s="135"/>
      <c r="I56" s="135"/>
      <c r="J56" s="135">
        <f>'将来負担比率（分子）の構造'!K$51</f>
        <v>35841</v>
      </c>
      <c r="K56" s="135"/>
      <c r="L56" s="135"/>
      <c r="M56" s="135">
        <f>'将来負担比率（分子）の構造'!L$51</f>
        <v>37534</v>
      </c>
      <c r="N56" s="135"/>
      <c r="O56" s="135"/>
      <c r="P56" s="135">
        <f>'将来負担比率（分子）の構造'!M$51</f>
        <v>37829</v>
      </c>
    </row>
    <row r="57" spans="1:16" x14ac:dyDescent="0.15">
      <c r="A57" s="135" t="s">
        <v>35</v>
      </c>
      <c r="B57" s="135"/>
      <c r="C57" s="135"/>
      <c r="D57" s="135">
        <f>'将来負担比率（分子）の構造'!I$50</f>
        <v>5130</v>
      </c>
      <c r="E57" s="135"/>
      <c r="F57" s="135"/>
      <c r="G57" s="135">
        <f>'将来負担比率（分子）の構造'!J$50</f>
        <v>5147</v>
      </c>
      <c r="H57" s="135"/>
      <c r="I57" s="135"/>
      <c r="J57" s="135">
        <f>'将来負担比率（分子）の構造'!K$50</f>
        <v>4498</v>
      </c>
      <c r="K57" s="135"/>
      <c r="L57" s="135"/>
      <c r="M57" s="135">
        <f>'将来負担比率（分子）の構造'!L$50</f>
        <v>4002</v>
      </c>
      <c r="N57" s="135"/>
      <c r="O57" s="135"/>
      <c r="P57" s="135">
        <f>'将来負担比率（分子）の構造'!M$50</f>
        <v>3823</v>
      </c>
    </row>
    <row r="58" spans="1:16" x14ac:dyDescent="0.15">
      <c r="A58" s="135" t="s">
        <v>34</v>
      </c>
      <c r="B58" s="135"/>
      <c r="C58" s="135"/>
      <c r="D58" s="135">
        <f>'将来負担比率（分子）の構造'!I$49</f>
        <v>10090</v>
      </c>
      <c r="E58" s="135"/>
      <c r="F58" s="135"/>
      <c r="G58" s="135">
        <f>'将来負担比率（分子）の構造'!J$49</f>
        <v>8602</v>
      </c>
      <c r="H58" s="135"/>
      <c r="I58" s="135"/>
      <c r="J58" s="135">
        <f>'将来負担比率（分子）の構造'!K$49</f>
        <v>8453</v>
      </c>
      <c r="K58" s="135"/>
      <c r="L58" s="135"/>
      <c r="M58" s="135">
        <f>'将来負担比率（分子）の構造'!L$49</f>
        <v>8341</v>
      </c>
      <c r="N58" s="135"/>
      <c r="O58" s="135"/>
      <c r="P58" s="135">
        <f>'将来負担比率（分子）の構造'!M$49</f>
        <v>8783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86</v>
      </c>
      <c r="C61" s="135"/>
      <c r="D61" s="135"/>
      <c r="E61" s="135">
        <f>'将来負担比率（分子）の構造'!J$46</f>
        <v>201</v>
      </c>
      <c r="F61" s="135"/>
      <c r="G61" s="135"/>
      <c r="H61" s="135">
        <f>'将来負担比率（分子）の構造'!K$46</f>
        <v>71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6088</v>
      </c>
      <c r="C62" s="135"/>
      <c r="D62" s="135"/>
      <c r="E62" s="135">
        <f>'将来負担比率（分子）の構造'!J$45</f>
        <v>6083</v>
      </c>
      <c r="F62" s="135"/>
      <c r="G62" s="135"/>
      <c r="H62" s="135">
        <f>'将来負担比率（分子）の構造'!K$45</f>
        <v>5860</v>
      </c>
      <c r="I62" s="135"/>
      <c r="J62" s="135"/>
      <c r="K62" s="135">
        <f>'将来負担比率（分子）の構造'!L$45</f>
        <v>5418</v>
      </c>
      <c r="L62" s="135"/>
      <c r="M62" s="135"/>
      <c r="N62" s="135">
        <f>'将来負担比率（分子）の構造'!M$45</f>
        <v>4991</v>
      </c>
      <c r="O62" s="135"/>
      <c r="P62" s="135"/>
    </row>
    <row r="63" spans="1:16" x14ac:dyDescent="0.15">
      <c r="A63" s="135" t="s">
        <v>28</v>
      </c>
      <c r="B63" s="135">
        <f>'将来負担比率（分子）の構造'!I$44</f>
        <v>5453</v>
      </c>
      <c r="C63" s="135"/>
      <c r="D63" s="135"/>
      <c r="E63" s="135">
        <f>'将来負担比率（分子）の構造'!J$44</f>
        <v>5327</v>
      </c>
      <c r="F63" s="135"/>
      <c r="G63" s="135"/>
      <c r="H63" s="135">
        <f>'将来負担比率（分子）の構造'!K$44</f>
        <v>5404</v>
      </c>
      <c r="I63" s="135"/>
      <c r="J63" s="135"/>
      <c r="K63" s="135">
        <f>'将来負担比率（分子）の構造'!L$44</f>
        <v>5328</v>
      </c>
      <c r="L63" s="135"/>
      <c r="M63" s="135"/>
      <c r="N63" s="135">
        <f>'将来負担比率（分子）の構造'!M$44</f>
        <v>5061</v>
      </c>
      <c r="O63" s="135"/>
      <c r="P63" s="135"/>
    </row>
    <row r="64" spans="1:16" x14ac:dyDescent="0.15">
      <c r="A64" s="135" t="s">
        <v>27</v>
      </c>
      <c r="B64" s="135">
        <f>'将来負担比率（分子）の構造'!I$43</f>
        <v>9617</v>
      </c>
      <c r="C64" s="135"/>
      <c r="D64" s="135"/>
      <c r="E64" s="135">
        <f>'将来負担比率（分子）の構造'!J$43</f>
        <v>9678</v>
      </c>
      <c r="F64" s="135"/>
      <c r="G64" s="135"/>
      <c r="H64" s="135">
        <f>'将来負担比率（分子）の構造'!K$43</f>
        <v>10069</v>
      </c>
      <c r="I64" s="135"/>
      <c r="J64" s="135"/>
      <c r="K64" s="135">
        <f>'将来負担比率（分子）の構造'!L$43</f>
        <v>10384</v>
      </c>
      <c r="L64" s="135"/>
      <c r="M64" s="135"/>
      <c r="N64" s="135">
        <f>'将来負担比率（分子）の構造'!M$43</f>
        <v>10557</v>
      </c>
      <c r="O64" s="135"/>
      <c r="P64" s="135"/>
    </row>
    <row r="65" spans="1:16" x14ac:dyDescent="0.15">
      <c r="A65" s="135" t="s">
        <v>26</v>
      </c>
      <c r="B65" s="135">
        <f>'将来負担比率（分子）の構造'!I$42</f>
        <v>108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34330</v>
      </c>
      <c r="C66" s="135"/>
      <c r="D66" s="135"/>
      <c r="E66" s="135">
        <f>'将来負担比率（分子）の構造'!J$41</f>
        <v>35145</v>
      </c>
      <c r="F66" s="135"/>
      <c r="G66" s="135"/>
      <c r="H66" s="135">
        <f>'将来負担比率（分子）の構造'!K$41</f>
        <v>34834</v>
      </c>
      <c r="I66" s="135"/>
      <c r="J66" s="135"/>
      <c r="K66" s="135">
        <f>'将来負担比率（分子）の構造'!L$41</f>
        <v>35657</v>
      </c>
      <c r="L66" s="135"/>
      <c r="M66" s="135"/>
      <c r="N66" s="135">
        <f>'将来負担比率（分子）の構造'!M$41</f>
        <v>35458</v>
      </c>
      <c r="O66" s="135"/>
      <c r="P66" s="135"/>
    </row>
    <row r="67" spans="1:16" x14ac:dyDescent="0.15">
      <c r="A67" s="135" t="s">
        <v>63</v>
      </c>
      <c r="B67" s="135" t="e">
        <f>NA()</f>
        <v>#N/A</v>
      </c>
      <c r="C67" s="135">
        <f>IF(ISNUMBER('将来負担比率（分子）の構造'!I$52), IF('将来負担比率（分子）の構造'!I$52 &lt; 0, 0, '将来負担比率（分子）の構造'!I$52), NA())</f>
        <v>6736</v>
      </c>
      <c r="D67" s="135" t="e">
        <f>NA()</f>
        <v>#N/A</v>
      </c>
      <c r="E67" s="135" t="e">
        <f>NA()</f>
        <v>#N/A</v>
      </c>
      <c r="F67" s="135">
        <f>IF(ISNUMBER('将来負担比率（分子）の構造'!J$52), IF('将来負担比率（分子）の構造'!J$52 &lt; 0, 0, '将来負担比率（分子）の構造'!J$52), NA())</f>
        <v>8211</v>
      </c>
      <c r="G67" s="135" t="e">
        <f>NA()</f>
        <v>#N/A</v>
      </c>
      <c r="H67" s="135" t="e">
        <f>NA()</f>
        <v>#N/A</v>
      </c>
      <c r="I67" s="135">
        <f>IF(ISNUMBER('将来負担比率（分子）の構造'!K$52), IF('将来負担比率（分子）の構造'!K$52 &lt; 0, 0, '将来負担比率（分子）の構造'!K$52), NA())</f>
        <v>7446</v>
      </c>
      <c r="J67" s="135" t="e">
        <f>NA()</f>
        <v>#N/A</v>
      </c>
      <c r="K67" s="135" t="e">
        <f>NA()</f>
        <v>#N/A</v>
      </c>
      <c r="L67" s="135">
        <f>IF(ISNUMBER('将来負担比率（分子）の構造'!L$52), IF('将来負担比率（分子）の構造'!L$52 &lt; 0, 0, '将来負担比率（分子）の構造'!L$52), NA())</f>
        <v>6911</v>
      </c>
      <c r="M67" s="135" t="e">
        <f>NA()</f>
        <v>#N/A</v>
      </c>
      <c r="N67" s="135" t="e">
        <f>NA()</f>
        <v>#N/A</v>
      </c>
      <c r="O67" s="135">
        <f>IF(ISNUMBER('将来負担比率（分子）の構造'!M$52), IF('将来負担比率（分子）の構造'!M$52 &lt; 0, 0, '将来負担比率（分子）の構造'!M$52), NA())</f>
        <v>5632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　坂口　将基</cp:lastModifiedBy>
  <dcterms:created xsi:type="dcterms:W3CDTF">2017-02-15T21:07:28Z</dcterms:created>
  <dcterms:modified xsi:type="dcterms:W3CDTF">2017-03-07T04:54:56Z</dcterms:modified>
  <cp:category/>
</cp:coreProperties>
</file>