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R:\03-企画部\04-財政課\01-財政班\02 財務\02-01 財政\02-01-01 諸務\財政事情の作成及び公表\R8\財政状況資料集\02.公表（HP）\（12）市町村公会計指標分析～以降を追加\"/>
    </mc:Choice>
  </mc:AlternateContent>
  <xr:revisionPtr revIDLastSave="0" documentId="13_ncr:1_{A8D04899-0862-4EEF-B37E-F919060892AD}" xr6:coauthVersionLast="47" xr6:coauthVersionMax="47" xr10:uidLastSave="{00000000-0000-0000-0000-000000000000}"/>
  <bookViews>
    <workbookView xWindow="28680" yWindow="-120" windowWidth="29040" windowHeight="15720" firstSheet="12"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W36" i="10"/>
  <c r="BW37" i="10" s="1"/>
  <c r="BW38" i="10" s="1"/>
  <c r="BW39" i="10" s="1"/>
  <c r="BW40" i="10" s="1"/>
  <c r="BW41" i="10" s="1"/>
  <c r="BW42" i="10" s="1"/>
  <c r="BW43" i="10" s="1"/>
  <c r="BE36" i="10"/>
  <c r="C36" i="10"/>
  <c r="CO35" i="10"/>
  <c r="BE35" i="10"/>
  <c r="CO34" i="10"/>
  <c r="BW34" i="10"/>
  <c r="BW35" i="10" s="1"/>
  <c r="BE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alcChain>
</file>

<file path=xl/sharedStrings.xml><?xml version="1.0" encoding="utf-8"?>
<sst xmlns="http://schemas.openxmlformats.org/spreadsheetml/2006/main" count="1090" uniqueCount="576">
  <si>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</si>
  <si>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</si>
  <si>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</si>
  <si>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</si>
  <si>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</si>
  <si>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</si>
  <si>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</si>
  <si>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</si>
  <si>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</si>
  <si>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</si>
  <si>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</si>
  <si>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</si>
  <si>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</si>
  <si>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</si>
  <si>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</si>
  <si>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</si>
  <si>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</si>
  <si>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</si>
  <si>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</si>
  <si>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</si>
  <si>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</si>
  <si>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</si>
  <si>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</si>
  <si>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</si>
  <si>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</si>
  <si>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</si>
  <si>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</si>
  <si>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</si>
  <si>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</si>
  <si>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</si>
  <si>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</si>
  <si>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</si>
  <si>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</si>
  <si>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</si>
  <si>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</si>
  <si>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</si>
  <si>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</si>
  <si>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</si>
  <si>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</si>
  <si>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</si>
  <si>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</si>
  <si>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</si>
  <si>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</si>
  <si>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</si>
  <si>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</si>
  <si>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</si>
  <si>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</si>
  <si>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</si>
  <si>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</si>
  <si>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</si>
  <si>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</si>
  <si>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</si>
  <si>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</si>
  <si>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</si>
  <si>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</si>
  <si>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</si>
  <si>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</si>
  <si>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</si>
  <si>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</si>
  <si>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</si>
  <si>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</si>
  <si>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</si>
  <si>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</si>
  <si>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</si>
  <si>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</si>
  <si>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</si>
  <si>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</si>
  <si>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</si>
  <si>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</si>
  <si>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</si>
  <si>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</si>
  <si>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</si>
  <si>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</si>
  <si>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</si>
  <si>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</si>
  <si>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</si>
  <si>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</si>
  <si>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</si>
  <si>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</si>
  <si>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</si>
  <si>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</si>
  <si>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</si>
  <si>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</si>
  <si>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</si>
  <si>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</si>
  <si>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</si>
  <si>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</si>
  <si>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</si>
  <si>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</si>
  <si>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</si>
  <si>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</si>
  <si>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</si>
  <si>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</si>
  <si>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</si>
  <si>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紀の川市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</si>
  <si>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</si>
  <si>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</si>
  <si>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</si>
  <si>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</si>
  <si>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</si>
  <si>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</si>
  <si>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</si>
  <si>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</si>
  <si>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</si>
  <si>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</si>
  <si>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</si>
  <si>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</si>
  <si>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</si>
  <si>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</si>
  <si>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</si>
  <si>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</si>
  <si>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</si>
  <si>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</si>
  <si>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</si>
  <si>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</si>
  <si>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</si>
  <si>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</si>
  <si>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</si>
  <si>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</si>
  <si>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</si>
  <si>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</si>
  <si>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</si>
  <si>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</si>
  <si>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</si>
  <si>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</si>
  <si>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</si>
  <si>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</si>
  <si>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</si>
  <si>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</si>
  <si>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</si>
  <si>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</si>
  <si>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</si>
  <si>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</si>
  <si>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</si>
  <si>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</si>
  <si>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</si>
  <si>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</si>
  <si>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</si>
  <si>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</si>
  <si>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</si>
  <si>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</si>
  <si>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</si>
  <si>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</si>
  <si>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</si>
  <si>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</si>
  <si>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</si>
  <si>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</si>
  <si>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</si>
  <si>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</si>
  <si>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</si>
  <si>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</si>
  <si>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</si>
  <si>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</si>
  <si>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</si>
  <si>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</si>
  <si>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</si>
  <si>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</si>
  <si>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</si>
  <si>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</si>
  <si>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</si>
  <si>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</si>
  <si>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</si>
  <si>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</si>
  <si>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</si>
  <si>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</si>
  <si>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</si>
  <si>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</si>
  <si>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</si>
  <si>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</si>
  <si>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</si>
  <si>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</si>
  <si>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</si>
  <si>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</si>
  <si>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</si>
  <si>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</si>
  <si>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</si>
  <si>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</si>
  <si>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</si>
  <si>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</si>
  <si>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</si>
  <si>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</si>
  <si>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</si>
  <si>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</si>
  <si>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</si>
  <si>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</si>
  <si>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</si>
  <si>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</si>
  <si>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</si>
  <si>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</si>
  <si>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</si>
  <si>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</si>
  <si>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</si>
  <si>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</si>
  <si>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</si>
  <si>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</si>
  <si>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</si>
  <si>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</si>
  <si>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</si>
  <si>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</si>
  <si>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</si>
  <si>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</si>
  <si>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</si>
  <si>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</si>
  <si>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和歌山県紀の川市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</si>
  <si>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</si>
  <si>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</si>
  <si>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</si>
  <si>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</si>
  <si>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</si>
  <si>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</si>
  <si>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</si>
  <si>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</si>
  <si>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</si>
  <si>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</si>
  <si>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</si>
  <si>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</si>
  <si>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</si>
  <si>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</si>
  <si>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</si>
  <si>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</si>
  <si>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</si>
  <si>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</si>
  <si>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</si>
  <si>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</si>
  <si>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</si>
  <si>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</si>
  <si>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</si>
  <si>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</si>
  <si>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</si>
  <si>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</si>
  <si>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</si>
  <si>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</si>
  <si>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</si>
  <si>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</si>
  <si>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</si>
  <si>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</si>
  <si>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</si>
  <si>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</si>
  <si>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</si>
  <si>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</si>
  <si>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</si>
  <si>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</si>
  <si>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</si>
  <si>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</si>
  <si>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</si>
  <si>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</si>
  <si>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</si>
  <si>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</si>
  <si>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</si>
  <si>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</si>
  <si>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</si>
  <si>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</si>
  <si>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</si>
  <si>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</si>
  <si>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</si>
  <si>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</si>
  <si>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</si>
  <si>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</si>
  <si>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</si>
  <si>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</si>
  <si>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</si>
  <si>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</si>
  <si>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</si>
  <si>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</si>
  <si>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</si>
  <si>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</si>
  <si>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</si>
  <si>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</si>
  <si>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</si>
  <si>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</si>
  <si>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</si>
  <si>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</si>
  <si>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</si>
  <si>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</si>
  <si>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</si>
  <si>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</si>
  <si>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</si>
  <si>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</si>
  <si>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</si>
  <si>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</si>
  <si>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</si>
  <si>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</si>
  <si>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</si>
  <si>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</si>
  <si>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</si>
  <si>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</si>
  <si>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</si>
  <si>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</si>
  <si>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</si>
  <si>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</si>
  <si>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</si>
  <si>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</si>
  <si>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</si>
  <si>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</si>
  <si>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</si>
  <si>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</si>
  <si>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</si>
  <si>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</si>
  <si>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</si>
  <si>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</si>
  <si>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</si>
  <si>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</si>
  <si>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</si>
  <si>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</si>
  <si>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</si>
  <si>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</si>
  <si>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</si>
  <si>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</si>
  <si>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</si>
  <si>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</si>
  <si>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</si>
  <si>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</si>
  <si>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</si>
  <si>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</si>
  <si>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</si>
  <si>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</si>
  <si>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</si>
  <si>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</si>
  <si>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</si>
  <si>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</si>
  <si>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</si>
  <si>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</si>
  <si>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</si>
  <si>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</si>
  <si>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</si>
  <si>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</si>
  <si>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</si>
  <si>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</si>
  <si>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</si>
  <si>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</si>
  <si>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</si>
  <si>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</si>
  <si>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</si>
  <si>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</si>
  <si>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</si>
  <si>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</si>
  <si>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</si>
  <si>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</si>
  <si>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</si>
  <si>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</si>
  <si>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</si>
  <si>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</si>
  <si>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</si>
  <si>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</si>
  <si>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</si>
  <si>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</si>
  <si>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</si>
  <si>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</si>
  <si>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</si>
  <si>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</si>
  <si>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</si>
  <si>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</si>
  <si>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</si>
  <si>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</si>
  <si>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和歌山県紀の川市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</si>
  <si>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</si>
  <si>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</si>
  <si>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</si>
  <si>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</si>
  <si>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</si>
  <si>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</si>
  <si>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</si>
  <si>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</si>
  <si>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</si>
  <si>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</si>
  <si>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</si>
  <si>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</si>
  <si>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</si>
  <si>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</si>
  <si>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</si>
  <si>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</si>
  <si>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</si>
  <si>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</si>
  <si>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</si>
  <si>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</si>
  <si>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</si>
  <si>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</si>
  <si>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</si>
  <si>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</si>
  <si>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</si>
  <si>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</si>
  <si>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</si>
  <si>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</si>
  <si>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</si>
  <si>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</si>
  <si>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</si>
  <si>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</si>
  <si>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</si>
  <si>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</si>
  <si>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</si>
  <si>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国民健康保険直営診療施設勘定特別会計</t>
    <phoneticPr fontId="5"/>
  </si>
  <si>
    <t>後期高齢者医療特別会計</t>
    <phoneticPr fontId="5"/>
  </si>
  <si>
    <t>介護保険事業勘定特別会計</t>
    <phoneticPr fontId="5"/>
  </si>
  <si>
    <t>水道事業会計</t>
    <phoneticPr fontId="5"/>
  </si>
  <si>
    <t>法適用企業</t>
    <phoneticPr fontId="5"/>
  </si>
  <si>
    <t>工業用水道事業会計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</si>
  <si>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</si>
  <si>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</si>
  <si>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</si>
  <si>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</si>
  <si>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</si>
  <si>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</si>
  <si>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</si>
  <si>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</si>
  <si>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</si>
  <si>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</si>
  <si>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</si>
  <si>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</si>
  <si>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</si>
  <si>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</si>
  <si>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</si>
  <si>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</si>
  <si>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</si>
  <si>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</si>
  <si>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</si>
  <si>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</si>
  <si>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</si>
  <si>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</si>
  <si>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</si>
  <si>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</si>
  <si>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</si>
  <si>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</si>
  <si>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</si>
  <si>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</si>
  <si>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</si>
  <si>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</si>
  <si>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</si>
  <si>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</si>
  <si>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</si>
  <si>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</si>
  <si>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</si>
  <si>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</si>
  <si>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</si>
  <si>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</si>
  <si>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</si>
  <si>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</si>
  <si>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</si>
  <si>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</si>
  <si>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</si>
  <si>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</si>
  <si>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</si>
  <si>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</si>
  <si>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</si>
  <si>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</si>
  <si>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</si>
  <si>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</si>
  <si>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</si>
  <si>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</si>
  <si>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</si>
  <si>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</si>
  <si>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</si>
  <si>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</si>
  <si>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</si>
  <si>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</si>
  <si>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</si>
  <si>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</si>
  <si>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</si>
  <si>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</si>
  <si>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</si>
  <si>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</si>
  <si>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</si>
  <si>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</si>
  <si>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</si>
  <si>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</si>
  <si>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</si>
  <si>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</si>
  <si>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</si>
  <si>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</si>
  <si>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</si>
  <si>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</si>
  <si>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</si>
  <si>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</si>
  <si>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</si>
  <si>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</si>
  <si>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</si>
  <si>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</si>
  <si>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</si>
  <si>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</si>
  <si>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</si>
  <si>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</si>
  <si>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</si>
  <si>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</si>
  <si>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</si>
  <si>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</si>
  <si>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</si>
  <si>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</si>
  <si>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</si>
  <si>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</si>
  <si>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</si>
  <si>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</si>
  <si>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</si>
  <si>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</si>
  <si>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</si>
  <si>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</si>
  <si>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</si>
  <si>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</si>
  <si>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</si>
  <si>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</si>
  <si>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</si>
  <si>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</si>
  <si>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</si>
  <si>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</si>
  <si>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</si>
  <si>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</si>
  <si>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</si>
  <si>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</si>
  <si>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</si>
  <si>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</si>
  <si>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</si>
  <si>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</si>
  <si>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</si>
  <si>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</si>
  <si>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</si>
  <si>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</si>
  <si>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</si>
  <si>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</si>
  <si>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</si>
  <si>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</si>
  <si>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</si>
  <si>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</si>
  <si>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</si>
  <si>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</si>
  <si>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</si>
  <si>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</si>
  <si>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</si>
  <si>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</si>
  <si>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</si>
  <si>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</si>
  <si>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</si>
  <si>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</si>
  <si>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</si>
  <si>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</si>
  <si>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0.98</t>
  </si>
  <si>
    <t>水道事業会計</t>
  </si>
  <si>
    <t>一般会計</t>
  </si>
  <si>
    <t>下水道事業会計</t>
  </si>
  <si>
    <t>介護保険事業勘定特別会計</t>
  </si>
  <si>
    <t>工業用水道事業会計</t>
  </si>
  <si>
    <t>国民健康保険事業勘定特別会計</t>
  </si>
  <si>
    <t>後期高齢者医療特別会計</t>
  </si>
  <si>
    <t>土地取得事業特別会計</t>
  </si>
  <si>
    <t>その他会計（赤字）</t>
  </si>
  <si>
    <t>その他会計（黒字）</t>
  </si>
  <si>
    <t>R02</t>
    <phoneticPr fontId="5"/>
  </si>
  <si>
    <t>R03</t>
    <phoneticPr fontId="5"/>
  </si>
  <si>
    <t>R04</t>
    <phoneticPr fontId="5"/>
  </si>
  <si>
    <t>R05</t>
    <phoneticPr fontId="5"/>
  </si>
  <si>
    <t>R06</t>
    <phoneticPr fontId="5"/>
  </si>
  <si>
    <t>公立那賀病院経営事務組合</t>
    <rPh sb="0" eb="2">
      <t>コウリツ</t>
    </rPh>
    <rPh sb="2" eb="6">
      <t>ナガビョウイン</t>
    </rPh>
    <rPh sb="6" eb="8">
      <t>ケイエイ</t>
    </rPh>
    <rPh sb="8" eb="12">
      <t>ジムクミアイ</t>
    </rPh>
    <phoneticPr fontId="39"/>
  </si>
  <si>
    <t>和歌山県後期高齢者医療広域連合（特別会計）</t>
    <rPh sb="0" eb="4">
      <t>ワカヤマケン</t>
    </rPh>
    <rPh sb="4" eb="9">
      <t>コウキコウレイシャ</t>
    </rPh>
    <rPh sb="9" eb="11">
      <t>イリョウ</t>
    </rPh>
    <rPh sb="11" eb="13">
      <t>コウイキ</t>
    </rPh>
    <rPh sb="13" eb="15">
      <t>レンゴウ</t>
    </rPh>
    <rPh sb="16" eb="18">
      <t>トクベツ</t>
    </rPh>
    <rPh sb="18" eb="20">
      <t>カイケイ</t>
    </rPh>
    <phoneticPr fontId="39"/>
  </si>
  <si>
    <t>那賀児童福祉施設組合</t>
    <rPh sb="0" eb="2">
      <t>ナガ</t>
    </rPh>
    <rPh sb="2" eb="4">
      <t>ジドウ</t>
    </rPh>
    <rPh sb="4" eb="6">
      <t>フクシ</t>
    </rPh>
    <rPh sb="6" eb="8">
      <t>シセツ</t>
    </rPh>
    <rPh sb="8" eb="10">
      <t>クミアイ</t>
    </rPh>
    <phoneticPr fontId="39"/>
  </si>
  <si>
    <t>那賀広域事務組合</t>
    <rPh sb="0" eb="2">
      <t>ナガ</t>
    </rPh>
    <rPh sb="2" eb="4">
      <t>コウイキ</t>
    </rPh>
    <rPh sb="4" eb="6">
      <t>ジム</t>
    </rPh>
    <rPh sb="6" eb="8">
      <t>クミアイ</t>
    </rPh>
    <phoneticPr fontId="39"/>
  </si>
  <si>
    <t>那賀衛生環境整備組合</t>
    <rPh sb="0" eb="4">
      <t>ナガエイセイ</t>
    </rPh>
    <rPh sb="4" eb="6">
      <t>カンキョウ</t>
    </rPh>
    <rPh sb="6" eb="8">
      <t>セイビ</t>
    </rPh>
    <rPh sb="8" eb="10">
      <t>クミアイ</t>
    </rPh>
    <phoneticPr fontId="39"/>
  </si>
  <si>
    <t>那賀消防組合</t>
    <rPh sb="0" eb="2">
      <t>ナガ</t>
    </rPh>
    <rPh sb="2" eb="4">
      <t>ショウボウ</t>
    </rPh>
    <rPh sb="4" eb="6">
      <t>クミアイ</t>
    </rPh>
    <phoneticPr fontId="39"/>
  </si>
  <si>
    <t>那賀休日急患診療所経営事務組合</t>
    <rPh sb="0" eb="2">
      <t>ナガ</t>
    </rPh>
    <rPh sb="2" eb="6">
      <t>キュウジツキュウカン</t>
    </rPh>
    <rPh sb="6" eb="9">
      <t>シンリョウショ</t>
    </rPh>
    <rPh sb="9" eb="11">
      <t>ケイエイ</t>
    </rPh>
    <rPh sb="11" eb="13">
      <t>ジム</t>
    </rPh>
    <rPh sb="13" eb="15">
      <t>クミアイ</t>
    </rPh>
    <phoneticPr fontId="39"/>
  </si>
  <si>
    <t>五色台広域施設組合</t>
    <rPh sb="0" eb="3">
      <t>ゴシキダイ</t>
    </rPh>
    <rPh sb="3" eb="5">
      <t>コウイキ</t>
    </rPh>
    <rPh sb="5" eb="7">
      <t>シセツ</t>
    </rPh>
    <rPh sb="7" eb="9">
      <t>クミアイ</t>
    </rPh>
    <phoneticPr fontId="39"/>
  </si>
  <si>
    <t>和歌山地方税回収機構</t>
    <rPh sb="0" eb="3">
      <t>ワカヤマ</t>
    </rPh>
    <rPh sb="3" eb="6">
      <t>チホウゼイ</t>
    </rPh>
    <rPh sb="6" eb="10">
      <t>カイシュウキコウ</t>
    </rPh>
    <phoneticPr fontId="39"/>
  </si>
  <si>
    <t>和歌山県後期高齢者医療広域連合</t>
    <rPh sb="0" eb="4">
      <t>ワカヤマケン</t>
    </rPh>
    <rPh sb="4" eb="9">
      <t>コウキコウレイシャ</t>
    </rPh>
    <rPh sb="9" eb="11">
      <t>イリョウ</t>
    </rPh>
    <rPh sb="11" eb="13">
      <t>コウイキ</t>
    </rPh>
    <rPh sb="13" eb="15">
      <t>レンゴウ</t>
    </rPh>
    <phoneticPr fontId="39"/>
  </si>
  <si>
    <t>紀の海広域施設組合</t>
    <rPh sb="0" eb="1">
      <t>キ</t>
    </rPh>
    <rPh sb="2" eb="3">
      <t>ウミ</t>
    </rPh>
    <rPh sb="3" eb="5">
      <t>コウイキ</t>
    </rPh>
    <rPh sb="5" eb="7">
      <t>シセツ</t>
    </rPh>
    <rPh sb="7" eb="9">
      <t>クミアイ</t>
    </rPh>
    <phoneticPr fontId="39"/>
  </si>
  <si>
    <t>和歌山県市町村総合事務組合</t>
    <rPh sb="0" eb="4">
      <t>ワカヤマケン</t>
    </rPh>
    <rPh sb="4" eb="7">
      <t>シチョウソン</t>
    </rPh>
    <rPh sb="7" eb="9">
      <t>ソウゴウ</t>
    </rPh>
    <rPh sb="9" eb="13">
      <t>ジムクミアイ</t>
    </rPh>
    <phoneticPr fontId="39"/>
  </si>
  <si>
    <t>地域振興基金</t>
    <rPh sb="0" eb="2">
      <t>チイキ</t>
    </rPh>
    <rPh sb="2" eb="4">
      <t>シンコウ</t>
    </rPh>
    <rPh sb="4" eb="6">
      <t>キキン</t>
    </rPh>
    <phoneticPr fontId="5"/>
  </si>
  <si>
    <t>公共施設等整備基金</t>
    <rPh sb="0" eb="2">
      <t>コウキョウ</t>
    </rPh>
    <rPh sb="2" eb="4">
      <t>シセツ</t>
    </rPh>
    <rPh sb="4" eb="5">
      <t>トウ</t>
    </rPh>
    <rPh sb="5" eb="7">
      <t>セイビ</t>
    </rPh>
    <rPh sb="7" eb="9">
      <t>キキン</t>
    </rPh>
    <phoneticPr fontId="38"/>
  </si>
  <si>
    <t>地域福祉基金</t>
    <rPh sb="0" eb="2">
      <t>チイキ</t>
    </rPh>
    <rPh sb="2" eb="4">
      <t>フクシ</t>
    </rPh>
    <rPh sb="4" eb="6">
      <t>キキン</t>
    </rPh>
    <phoneticPr fontId="38"/>
  </si>
  <si>
    <t>森林環境譲与税基金</t>
  </si>
  <si>
    <t>中山間ふるさと水と土保全対策基金</t>
    <rPh sb="0" eb="1">
      <t>チュウ</t>
    </rPh>
    <rPh sb="1" eb="3">
      <t>サンカン</t>
    </rPh>
    <rPh sb="7" eb="8">
      <t>ミズ</t>
    </rPh>
    <rPh sb="9" eb="10">
      <t>ツチ</t>
    </rPh>
    <rPh sb="10" eb="12">
      <t>ホゼン</t>
    </rPh>
    <rPh sb="12" eb="14">
      <t>タイサク</t>
    </rPh>
    <rPh sb="14" eb="16">
      <t>キキン</t>
    </rPh>
    <phoneticPr fontId="38"/>
  </si>
  <si>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</si>
  <si>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</si>
  <si>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t>
    </r>
    <r>
      <rPr>
        <sz val="11"/>
        <color rgb="FF000000"/>
        <rFont val="游ゴシック"/>
        <family val="3"/>
        <charset val="128"/>
        <scheme val="minor"/>
      </rPr>
      <t>将来負担比率については、平成29年度以降算定されていない。
　一方で、有形固定資産減価償却率は老朽化施設を多く抱えていることにより、類似団体平均を上回っている。施設の更新や再編に大きな財政負担が必要になるため、公共施設等総合管理計画に基づき、施設の集約化・複合化や老朽化施設の除却に積極的に取り組んでいく。</t>
    </r>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</si>
  <si>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</si>
  <si>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</si>
  <si>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</si>
  <si>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</si>
  <si>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</si>
  <si>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</si>
  <si>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平成29年度以降算定されていない。一方で、実質公債費比率は、大型建設事業の実施の際に借り入れていた合併特例債の償還が終了したことに伴う基準財政需要額の減少などの影響で微増となったが、類似団体平均と比較すると、4.4ポイント下回っている。これは、借り入れている地方債の多くが交付税算入率が高いため、地方債残高に対して充当財源が多いことが要因である。今後については、大型建設事業の実施に伴い地方債借入額の増加が見込まれており、実質公債費比率は上昇傾向に転ずることが想定される。</t>
    <rPh sb="49" eb="53">
      <t>ショウカンシュウリョウ</t>
    </rPh>
    <rPh sb="53" eb="54">
      <t>オヨ</t>
    </rPh>
    <rPh sb="55" eb="62">
      <t>リンジザイセイタイサクサイ</t>
    </rPh>
    <rPh sb="71" eb="73">
      <t>シュウリョウ</t>
    </rPh>
    <rPh sb="78" eb="79">
      <t>トモナ</t>
    </rPh>
    <rPh sb="82" eb="84">
      <t>ザイセイ</t>
    </rPh>
    <rPh sb="84" eb="87">
      <t>ジュヨウガク</t>
    </rPh>
    <rPh sb="88" eb="90">
      <t>ゲンショウ</t>
    </rPh>
    <rPh sb="169" eb="171">
      <t>コンゴ</t>
    </rPh>
    <rPh sb="177" eb="179">
      <t>オオガタ</t>
    </rPh>
    <rPh sb="179" eb="183">
      <t>ケンセツジギョウ</t>
    </rPh>
    <rPh sb="184" eb="186">
      <t>ジッシ</t>
    </rPh>
    <rPh sb="187" eb="190">
      <t>チホウサイ</t>
    </rPh>
    <rPh sb="191" eb="194">
      <t>カリイレガク</t>
    </rPh>
    <rPh sb="195" eb="197">
      <t>ゾウカ</t>
    </rPh>
    <rPh sb="202" eb="204">
      <t>ミコ</t>
    </rPh>
    <rPh sb="204" eb="205">
      <t>トモナ</t>
    </rPh>
    <rPh sb="206" eb="209">
      <t>チホウサイ</t>
    </rPh>
    <rPh sb="209" eb="212">
      <t>カリイレガク</t>
    </rPh>
    <rPh sb="213" eb="215">
      <t>ゾウカ</t>
    </rPh>
    <rPh sb="215" eb="217">
      <t>ケイコウ</t>
    </rPh>
    <rPh sb="218" eb="219">
      <t>テン</t>
    </rPh>
    <rPh sb="224" eb="226">
      <t>ソウテイ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</si>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</sst>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6"/>
      <name val="ＭＳ ゴシック"/>
      <family val="2"/>
      <charset val="128"/>
    </font>
    <font>
      <sz val="11"/>
      <color theme="1"/>
      <name val="ＭＳ Ｐゴシック"/>
      <family val="3"/>
      <charset val="128"/>
    </font>
    <font>
      <sz val="11"/>
      <color rgb="FF000000"/>
      <name val="游ゴシック"/>
      <family val="3"/>
      <charset val="128"/>
      <scheme val="min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40"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0" fontId="14" fillId="0" borderId="41"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2"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FCB1719-332E-4E6F-9807-D687650054B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70329</c:v>
                </c:pt>
                <c:pt idx="1">
                  <c:v>71871</c:v>
                </c:pt>
                <c:pt idx="2">
                  <c:v>71807</c:v>
                </c:pt>
                <c:pt idx="3">
                  <c:v>80821</c:v>
                </c:pt>
                <c:pt idx="4">
                  <c:v>79840</c:v>
                </c:pt>
              </c:numCache>
            </c:numRef>
          </c:val>
          <c:smooth val="0"/>
          <c:extLst>
            <c:ext xmlns:c16="http://schemas.microsoft.com/office/drawing/2014/chart" uri="{C3380CC4-5D6E-409C-BE32-E72D297353CC}">
              <c16:uniqueId val="{00000000-3363-4990-97EB-DA7267DE508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40389</c:v>
                </c:pt>
                <c:pt idx="1">
                  <c:v>46176</c:v>
                </c:pt>
                <c:pt idx="2">
                  <c:v>48885</c:v>
                </c:pt>
                <c:pt idx="3">
                  <c:v>52040</c:v>
                </c:pt>
                <c:pt idx="4">
                  <c:v>56537</c:v>
                </c:pt>
              </c:numCache>
            </c:numRef>
          </c:val>
          <c:smooth val="0"/>
          <c:extLst>
            <c:ext xmlns:c16="http://schemas.microsoft.com/office/drawing/2014/chart" uri="{C3380CC4-5D6E-409C-BE32-E72D297353CC}">
              <c16:uniqueId val="{00000001-3363-4990-97EB-DA7267DE508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5.0199999999999996</c:v>
                </c:pt>
                <c:pt idx="1">
                  <c:v>5.98</c:v>
                </c:pt>
                <c:pt idx="2">
                  <c:v>5.84</c:v>
                </c:pt>
                <c:pt idx="3">
                  <c:v>6.55</c:v>
                </c:pt>
                <c:pt idx="4">
                  <c:v>5.91</c:v>
                </c:pt>
              </c:numCache>
            </c:numRef>
          </c:val>
          <c:extLst>
            <c:ext xmlns:c16="http://schemas.microsoft.com/office/drawing/2014/chart" uri="{C3380CC4-5D6E-409C-BE32-E72D297353CC}">
              <c16:uniqueId val="{00000000-81F4-42AC-ABE4-F50FD6B14BB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31.06</c:v>
                </c:pt>
                <c:pt idx="1">
                  <c:v>29.83</c:v>
                </c:pt>
                <c:pt idx="2">
                  <c:v>34.22</c:v>
                </c:pt>
                <c:pt idx="3">
                  <c:v>34.22</c:v>
                </c:pt>
                <c:pt idx="4">
                  <c:v>34.200000000000003</c:v>
                </c:pt>
              </c:numCache>
            </c:numRef>
          </c:val>
          <c:extLst>
            <c:ext xmlns:c16="http://schemas.microsoft.com/office/drawing/2014/chart" uri="{C3380CC4-5D6E-409C-BE32-E72D297353CC}">
              <c16:uniqueId val="{00000001-81F4-42AC-ABE4-F50FD6B14BB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-0.98</c:v>
                </c:pt>
                <c:pt idx="1">
                  <c:v>0.5</c:v>
                </c:pt>
                <c:pt idx="2">
                  <c:v>2.72</c:v>
                </c:pt>
                <c:pt idx="3">
                  <c:v>0.86</c:v>
                </c:pt>
                <c:pt idx="4">
                  <c:v>0.17</c:v>
                </c:pt>
              </c:numCache>
            </c:numRef>
          </c:val>
          <c:smooth val="0"/>
          <c:extLst>
            <c:ext xmlns:c16="http://schemas.microsoft.com/office/drawing/2014/chart" uri="{C3380CC4-5D6E-409C-BE32-E72D297353CC}">
              <c16:uniqueId val="{00000002-81F4-42AC-ABE4-F50FD6B14BB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0.02</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5D03-4B52-99B3-242273E6BA9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D03-4B52-99B3-242273E6BA94}"/>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D03-4B52-99B3-242273E6BA94}"/>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0.01</c:v>
                </c:pt>
                <c:pt idx="2">
                  <c:v>#N/A</c:v>
                </c:pt>
                <c:pt idx="3">
                  <c:v>0.01</c:v>
                </c:pt>
                <c:pt idx="4">
                  <c:v>#N/A</c:v>
                </c:pt>
                <c:pt idx="5">
                  <c:v>0.02</c:v>
                </c:pt>
                <c:pt idx="6">
                  <c:v>#N/A</c:v>
                </c:pt>
                <c:pt idx="7">
                  <c:v>0.02</c:v>
                </c:pt>
                <c:pt idx="8">
                  <c:v>#N/A</c:v>
                </c:pt>
                <c:pt idx="9">
                  <c:v>0.02</c:v>
                </c:pt>
              </c:numCache>
            </c:numRef>
          </c:val>
          <c:extLst>
            <c:ext xmlns:c16="http://schemas.microsoft.com/office/drawing/2014/chart" uri="{C3380CC4-5D6E-409C-BE32-E72D297353CC}">
              <c16:uniqueId val="{00000003-5D03-4B52-99B3-242273E6BA94}"/>
            </c:ext>
          </c:extLst>
        </c:ser>
        <c:ser>
          <c:idx val="4"/>
          <c:order val="4"/>
          <c:tx>
            <c:strRef>
              <c:f>データシート!$A$31</c:f>
              <c:strCache>
                <c:ptCount val="1"/>
                <c:pt idx="0">
                  <c:v>国民健康保険事業勘定特別会計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0.63</c:v>
                </c:pt>
                <c:pt idx="2">
                  <c:v>#N/A</c:v>
                </c:pt>
                <c:pt idx="3">
                  <c:v>0.26</c:v>
                </c:pt>
                <c:pt idx="4">
                  <c:v>#N/A</c:v>
                </c:pt>
                <c:pt idx="5">
                  <c:v>0.27</c:v>
                </c:pt>
                <c:pt idx="6">
                  <c:v>#N/A</c:v>
                </c:pt>
                <c:pt idx="7">
                  <c:v>0.36</c:v>
                </c:pt>
                <c:pt idx="8">
                  <c:v>#N/A</c:v>
                </c:pt>
                <c:pt idx="9">
                  <c:v>0.33</c:v>
                </c:pt>
              </c:numCache>
            </c:numRef>
          </c:val>
          <c:extLst>
            <c:ext xmlns:c16="http://schemas.microsoft.com/office/drawing/2014/chart" uri="{C3380CC4-5D6E-409C-BE32-E72D297353CC}">
              <c16:uniqueId val="{00000004-5D03-4B52-99B3-242273E6BA94}"/>
            </c:ext>
          </c:extLst>
        </c:ser>
        <c:ser>
          <c:idx val="5"/>
          <c:order val="5"/>
          <c:tx>
            <c:strRef>
              <c:f>データシート!$A$32</c:f>
              <c:strCache>
                <c:ptCount val="1"/>
                <c:pt idx="0">
                  <c:v>工業用水道事業会計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0.81</c:v>
                </c:pt>
                <c:pt idx="2">
                  <c:v>#N/A</c:v>
                </c:pt>
                <c:pt idx="3">
                  <c:v>0.87</c:v>
                </c:pt>
                <c:pt idx="4">
                  <c:v>#N/A</c:v>
                </c:pt>
                <c:pt idx="5">
                  <c:v>0.92</c:v>
                </c:pt>
                <c:pt idx="6">
                  <c:v>#N/A</c:v>
                </c:pt>
                <c:pt idx="7">
                  <c:v>0.99</c:v>
                </c:pt>
                <c:pt idx="8">
                  <c:v>#N/A</c:v>
                </c:pt>
                <c:pt idx="9">
                  <c:v>1.02</c:v>
                </c:pt>
              </c:numCache>
            </c:numRef>
          </c:val>
          <c:extLst>
            <c:ext xmlns:c16="http://schemas.microsoft.com/office/drawing/2014/chart" uri="{C3380CC4-5D6E-409C-BE32-E72D297353CC}">
              <c16:uniqueId val="{00000005-5D03-4B52-99B3-242273E6BA94}"/>
            </c:ext>
          </c:extLst>
        </c:ser>
        <c:ser>
          <c:idx val="6"/>
          <c:order val="6"/>
          <c:tx>
            <c:strRef>
              <c:f>データシート!$A$33</c:f>
              <c:strCache>
                <c:ptCount val="1"/>
                <c:pt idx="0">
                  <c:v>介護保険事業勘定特別会計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0.81</c:v>
                </c:pt>
                <c:pt idx="2">
                  <c:v>#N/A</c:v>
                </c:pt>
                <c:pt idx="3">
                  <c:v>1.06</c:v>
                </c:pt>
                <c:pt idx="4">
                  <c:v>#N/A</c:v>
                </c:pt>
                <c:pt idx="5">
                  <c:v>1.08</c:v>
                </c:pt>
                <c:pt idx="6">
                  <c:v>#N/A</c:v>
                </c:pt>
                <c:pt idx="7">
                  <c:v>0.99</c:v>
                </c:pt>
                <c:pt idx="8">
                  <c:v>#N/A</c:v>
                </c:pt>
                <c:pt idx="9">
                  <c:v>1.1599999999999999</c:v>
                </c:pt>
              </c:numCache>
            </c:numRef>
          </c:val>
          <c:extLst>
            <c:ext xmlns:c16="http://schemas.microsoft.com/office/drawing/2014/chart" uri="{C3380CC4-5D6E-409C-BE32-E72D297353CC}">
              <c16:uniqueId val="{00000006-5D03-4B52-99B3-242273E6BA94}"/>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c:v>
                </c:pt>
                <c:pt idx="2">
                  <c:v>#N/A</c:v>
                </c:pt>
                <c:pt idx="3">
                  <c:v>0.53</c:v>
                </c:pt>
                <c:pt idx="4">
                  <c:v>#N/A</c:v>
                </c:pt>
                <c:pt idx="5">
                  <c:v>0.25</c:v>
                </c:pt>
                <c:pt idx="6">
                  <c:v>#N/A</c:v>
                </c:pt>
                <c:pt idx="7">
                  <c:v>1.1599999999999999</c:v>
                </c:pt>
                <c:pt idx="8">
                  <c:v>#N/A</c:v>
                </c:pt>
                <c:pt idx="9">
                  <c:v>1.85</c:v>
                </c:pt>
              </c:numCache>
            </c:numRef>
          </c:val>
          <c:extLst>
            <c:ext xmlns:c16="http://schemas.microsoft.com/office/drawing/2014/chart" uri="{C3380CC4-5D6E-409C-BE32-E72D297353CC}">
              <c16:uniqueId val="{00000007-5D03-4B52-99B3-242273E6BA9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c:v>
                </c:pt>
                <c:pt idx="2">
                  <c:v>#N/A</c:v>
                </c:pt>
                <c:pt idx="3">
                  <c:v>5.98</c:v>
                </c:pt>
                <c:pt idx="4">
                  <c:v>#N/A</c:v>
                </c:pt>
                <c:pt idx="5">
                  <c:v>5.83</c:v>
                </c:pt>
                <c:pt idx="6">
                  <c:v>#N/A</c:v>
                </c:pt>
                <c:pt idx="7">
                  <c:v>6.54</c:v>
                </c:pt>
                <c:pt idx="8">
                  <c:v>#N/A</c:v>
                </c:pt>
                <c:pt idx="9">
                  <c:v>5.9</c:v>
                </c:pt>
              </c:numCache>
            </c:numRef>
          </c:val>
          <c:extLst>
            <c:ext xmlns:c16="http://schemas.microsoft.com/office/drawing/2014/chart" uri="{C3380CC4-5D6E-409C-BE32-E72D297353CC}">
              <c16:uniqueId val="{00000008-5D03-4B52-99B3-242273E6BA9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10.02</c:v>
                </c:pt>
                <c:pt idx="2">
                  <c:v>#N/A</c:v>
                </c:pt>
                <c:pt idx="3">
                  <c:v>9.85</c:v>
                </c:pt>
                <c:pt idx="4">
                  <c:v>#N/A</c:v>
                </c:pt>
                <c:pt idx="5">
                  <c:v>9.89</c:v>
                </c:pt>
                <c:pt idx="6">
                  <c:v>#N/A</c:v>
                </c:pt>
                <c:pt idx="7">
                  <c:v>9.94</c:v>
                </c:pt>
                <c:pt idx="8">
                  <c:v>#N/A</c:v>
                </c:pt>
                <c:pt idx="9">
                  <c:v>9.9</c:v>
                </c:pt>
              </c:numCache>
            </c:numRef>
          </c:val>
          <c:extLst>
            <c:ext xmlns:c16="http://schemas.microsoft.com/office/drawing/2014/chart" uri="{C3380CC4-5D6E-409C-BE32-E72D297353CC}">
              <c16:uniqueId val="{00000009-5D03-4B52-99B3-242273E6BA9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3826</c:v>
                </c:pt>
                <c:pt idx="5">
                  <c:v>3619</c:v>
                </c:pt>
                <c:pt idx="8">
                  <c:v>3123</c:v>
                </c:pt>
                <c:pt idx="11">
                  <c:v>2962</c:v>
                </c:pt>
                <c:pt idx="14">
                  <c:v>3021</c:v>
                </c:pt>
              </c:numCache>
            </c:numRef>
          </c:val>
          <c:extLst>
            <c:ext xmlns:c16="http://schemas.microsoft.com/office/drawing/2014/chart" uri="{C3380CC4-5D6E-409C-BE32-E72D297353CC}">
              <c16:uniqueId val="{00000000-65FD-4EBF-ADEB-742746B44C4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5FD-4EBF-ADEB-742746B44C4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5FD-4EBF-ADEB-742746B44C4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393</c:v>
                </c:pt>
                <c:pt idx="3">
                  <c:v>396</c:v>
                </c:pt>
                <c:pt idx="6">
                  <c:v>371</c:v>
                </c:pt>
                <c:pt idx="9">
                  <c:v>374</c:v>
                </c:pt>
                <c:pt idx="12">
                  <c:v>375</c:v>
                </c:pt>
              </c:numCache>
            </c:numRef>
          </c:val>
          <c:extLst>
            <c:ext xmlns:c16="http://schemas.microsoft.com/office/drawing/2014/chart" uri="{C3380CC4-5D6E-409C-BE32-E72D297353CC}">
              <c16:uniqueId val="{00000003-65FD-4EBF-ADEB-742746B44C4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440</c:v>
                </c:pt>
                <c:pt idx="3">
                  <c:v>467</c:v>
                </c:pt>
                <c:pt idx="6">
                  <c:v>456</c:v>
                </c:pt>
                <c:pt idx="9">
                  <c:v>489</c:v>
                </c:pt>
                <c:pt idx="12">
                  <c:v>520</c:v>
                </c:pt>
              </c:numCache>
            </c:numRef>
          </c:val>
          <c:extLst>
            <c:ext xmlns:c16="http://schemas.microsoft.com/office/drawing/2014/chart" uri="{C3380CC4-5D6E-409C-BE32-E72D297353CC}">
              <c16:uniqueId val="{00000004-65FD-4EBF-ADEB-742746B44C4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5FD-4EBF-ADEB-742746B44C4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5FD-4EBF-ADEB-742746B44C4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3698</c:v>
                </c:pt>
                <c:pt idx="3">
                  <c:v>3345</c:v>
                </c:pt>
                <c:pt idx="6">
                  <c:v>2909</c:v>
                </c:pt>
                <c:pt idx="9">
                  <c:v>2774</c:v>
                </c:pt>
                <c:pt idx="12">
                  <c:v>2818</c:v>
                </c:pt>
              </c:numCache>
            </c:numRef>
          </c:val>
          <c:extLst>
            <c:ext xmlns:c16="http://schemas.microsoft.com/office/drawing/2014/chart" uri="{C3380CC4-5D6E-409C-BE32-E72D297353CC}">
              <c16:uniqueId val="{00000007-65FD-4EBF-ADEB-742746B44C4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705</c:v>
                </c:pt>
                <c:pt idx="2">
                  <c:v>#N/A</c:v>
                </c:pt>
                <c:pt idx="3">
                  <c:v>#N/A</c:v>
                </c:pt>
                <c:pt idx="4">
                  <c:v>589</c:v>
                </c:pt>
                <c:pt idx="5">
                  <c:v>#N/A</c:v>
                </c:pt>
                <c:pt idx="6">
                  <c:v>#N/A</c:v>
                </c:pt>
                <c:pt idx="7">
                  <c:v>613</c:v>
                </c:pt>
                <c:pt idx="8">
                  <c:v>#N/A</c:v>
                </c:pt>
                <c:pt idx="9">
                  <c:v>#N/A</c:v>
                </c:pt>
                <c:pt idx="10">
                  <c:v>675</c:v>
                </c:pt>
                <c:pt idx="11">
                  <c:v>#N/A</c:v>
                </c:pt>
                <c:pt idx="12">
                  <c:v>#N/A</c:v>
                </c:pt>
                <c:pt idx="13">
                  <c:v>692</c:v>
                </c:pt>
                <c:pt idx="14">
                  <c:v>#N/A</c:v>
                </c:pt>
              </c:numCache>
            </c:numRef>
          </c:val>
          <c:smooth val="0"/>
          <c:extLst>
            <c:ext xmlns:c16="http://schemas.microsoft.com/office/drawing/2014/chart" uri="{C3380CC4-5D6E-409C-BE32-E72D297353CC}">
              <c16:uniqueId val="{00000008-65FD-4EBF-ADEB-742746B44C4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31146</c:v>
                </c:pt>
                <c:pt idx="5">
                  <c:v>29579</c:v>
                </c:pt>
                <c:pt idx="8">
                  <c:v>28406</c:v>
                </c:pt>
                <c:pt idx="11">
                  <c:v>27822</c:v>
                </c:pt>
                <c:pt idx="14">
                  <c:v>26759</c:v>
                </c:pt>
              </c:numCache>
            </c:numRef>
          </c:val>
          <c:extLst>
            <c:ext xmlns:c16="http://schemas.microsoft.com/office/drawing/2014/chart" uri="{C3380CC4-5D6E-409C-BE32-E72D297353CC}">
              <c16:uniqueId val="{00000000-B7E5-404B-8C29-207DB8437D7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3343</c:v>
                </c:pt>
                <c:pt idx="5">
                  <c:v>3180</c:v>
                </c:pt>
                <c:pt idx="8">
                  <c:v>3111</c:v>
                </c:pt>
                <c:pt idx="11">
                  <c:v>2959</c:v>
                </c:pt>
                <c:pt idx="14">
                  <c:v>2865</c:v>
                </c:pt>
              </c:numCache>
            </c:numRef>
          </c:val>
          <c:extLst>
            <c:ext xmlns:c16="http://schemas.microsoft.com/office/drawing/2014/chart" uri="{C3380CC4-5D6E-409C-BE32-E72D297353CC}">
              <c16:uniqueId val="{00000001-B7E5-404B-8C29-207DB8437D7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11116</c:v>
                </c:pt>
                <c:pt idx="5">
                  <c:v>11230</c:v>
                </c:pt>
                <c:pt idx="8">
                  <c:v>12081</c:v>
                </c:pt>
                <c:pt idx="11">
                  <c:v>12295</c:v>
                </c:pt>
                <c:pt idx="14">
                  <c:v>12593</c:v>
                </c:pt>
              </c:numCache>
            </c:numRef>
          </c:val>
          <c:extLst>
            <c:ext xmlns:c16="http://schemas.microsoft.com/office/drawing/2014/chart" uri="{C3380CC4-5D6E-409C-BE32-E72D297353CC}">
              <c16:uniqueId val="{00000002-B7E5-404B-8C29-207DB8437D7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7E5-404B-8C29-207DB8437D7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7E5-404B-8C29-207DB8437D7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7E5-404B-8C29-207DB8437D7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4260</c:v>
                </c:pt>
                <c:pt idx="3">
                  <c:v>4204</c:v>
                </c:pt>
                <c:pt idx="6">
                  <c:v>4176</c:v>
                </c:pt>
                <c:pt idx="9">
                  <c:v>4273</c:v>
                </c:pt>
                <c:pt idx="12">
                  <c:v>4363</c:v>
                </c:pt>
              </c:numCache>
            </c:numRef>
          </c:val>
          <c:extLst>
            <c:ext xmlns:c16="http://schemas.microsoft.com/office/drawing/2014/chart" uri="{C3380CC4-5D6E-409C-BE32-E72D297353CC}">
              <c16:uniqueId val="{00000006-B7E5-404B-8C29-207DB8437D7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2141</c:v>
                </c:pt>
                <c:pt idx="3">
                  <c:v>1869</c:v>
                </c:pt>
                <c:pt idx="6">
                  <c:v>1583</c:v>
                </c:pt>
                <c:pt idx="9">
                  <c:v>1484</c:v>
                </c:pt>
                <c:pt idx="12">
                  <c:v>1457</c:v>
                </c:pt>
              </c:numCache>
            </c:numRef>
          </c:val>
          <c:extLst>
            <c:ext xmlns:c16="http://schemas.microsoft.com/office/drawing/2014/chart" uri="{C3380CC4-5D6E-409C-BE32-E72D297353CC}">
              <c16:uniqueId val="{00000007-B7E5-404B-8C29-207DB8437D7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8383</c:v>
                </c:pt>
                <c:pt idx="3">
                  <c:v>7107</c:v>
                </c:pt>
                <c:pt idx="6">
                  <c:v>6071</c:v>
                </c:pt>
                <c:pt idx="9">
                  <c:v>6055</c:v>
                </c:pt>
                <c:pt idx="12">
                  <c:v>6063</c:v>
                </c:pt>
              </c:numCache>
            </c:numRef>
          </c:val>
          <c:extLst>
            <c:ext xmlns:c16="http://schemas.microsoft.com/office/drawing/2014/chart" uri="{C3380CC4-5D6E-409C-BE32-E72D297353CC}">
              <c16:uniqueId val="{00000008-B7E5-404B-8C29-207DB8437D7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264</c:v>
                </c:pt>
                <c:pt idx="3">
                  <c:v>264</c:v>
                </c:pt>
                <c:pt idx="6">
                  <c:v>264</c:v>
                </c:pt>
                <c:pt idx="9">
                  <c:v>264</c:v>
                </c:pt>
                <c:pt idx="12">
                  <c:v>264</c:v>
                </c:pt>
              </c:numCache>
            </c:numRef>
          </c:val>
          <c:extLst>
            <c:ext xmlns:c16="http://schemas.microsoft.com/office/drawing/2014/chart" uri="{C3380CC4-5D6E-409C-BE32-E72D297353CC}">
              <c16:uniqueId val="{00000009-B7E5-404B-8C29-207DB8437D7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25913</c:v>
                </c:pt>
                <c:pt idx="3">
                  <c:v>24299</c:v>
                </c:pt>
                <c:pt idx="6">
                  <c:v>23797</c:v>
                </c:pt>
                <c:pt idx="9">
                  <c:v>23246</c:v>
                </c:pt>
                <c:pt idx="12">
                  <c:v>22852</c:v>
                </c:pt>
              </c:numCache>
            </c:numRef>
          </c:val>
          <c:extLst>
            <c:ext xmlns:c16="http://schemas.microsoft.com/office/drawing/2014/chart" uri="{C3380CC4-5D6E-409C-BE32-E72D297353CC}">
              <c16:uniqueId val="{0000000A-B7E5-404B-8C29-207DB8437D7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7E5-404B-8C29-207DB8437D7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6122</c:v>
                </c:pt>
                <c:pt idx="1">
                  <c:v>6145</c:v>
                </c:pt>
                <c:pt idx="2">
                  <c:v>6269</c:v>
                </c:pt>
              </c:numCache>
            </c:numRef>
          </c:val>
          <c:extLst>
            <c:ext xmlns:c16="http://schemas.microsoft.com/office/drawing/2014/chart" uri="{C3380CC4-5D6E-409C-BE32-E72D297353CC}">
              <c16:uniqueId val="{00000000-2AAC-4D10-A6DD-76A3AFFC4FF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2762</c:v>
                </c:pt>
                <c:pt idx="1">
                  <c:v>2971</c:v>
                </c:pt>
                <c:pt idx="2">
                  <c:v>3269</c:v>
                </c:pt>
              </c:numCache>
            </c:numRef>
          </c:val>
          <c:extLst>
            <c:ext xmlns:c16="http://schemas.microsoft.com/office/drawing/2014/chart" uri="{C3380CC4-5D6E-409C-BE32-E72D297353CC}">
              <c16:uniqueId val="{00000001-2AAC-4D10-A6DD-76A3AFFC4FF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5049</c:v>
                </c:pt>
                <c:pt idx="1">
                  <c:v>4862</c:v>
                </c:pt>
                <c:pt idx="2">
                  <c:v>4545</c:v>
                </c:pt>
              </c:numCache>
            </c:numRef>
          </c:val>
          <c:extLst>
            <c:ext xmlns:c16="http://schemas.microsoft.com/office/drawing/2014/chart" uri="{C3380CC4-5D6E-409C-BE32-E72D297353CC}">
              <c16:uniqueId val="{00000002-2AAC-4D10-A6DD-76A3AFFC4FF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{A1AC4310-2C22-4F46-AD3C-97F60B7CB3D4}</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1728-4A98-B5E8-129B09DD162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{E5F16604-C23B-47D7-B8E9-1555B2338125}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728-4A98-B5E8-129B09DD162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{C9311C3C-F8A2-4D9B-A368-B4D71255F332}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728-4A98-B5E8-129B09DD162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{EE073D7C-2B48-403D-B9E6-868BCD1DFB7D}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728-4A98-B5E8-129B09DD162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{BA83E098-23EE-4CA2-9FBD-12A3CBD3ACA5}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728-4A98-B5E8-129B09DD162F}"/>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{F2FDF762-D6CA-45B4-BDCE-29BA1AFB2586}</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1728-4A98-B5E8-129B09DD162F}"/>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{16B9A0E5-4BE3-4D4A-8608-1E3D08BD81EA}</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1728-4A98-B5E8-129B09DD162F}"/>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{E74E853B-4421-46DB-8CA9-912E1C7AA9E3}</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1728-4A98-B5E8-129B09DD162F}"/>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{D2067BA3-C399-4728-BA68-44D99D522A0D}</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1728-4A98-B5E8-129B09DD162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66.2</c:v>
                </c:pt>
                <c:pt idx="8">
                  <c:v>67.2</c:v>
                </c:pt>
                <c:pt idx="16">
                  <c:v>68.3</c:v>
                </c:pt>
                <c:pt idx="24">
                  <c:v>69.3</c:v>
                </c:pt>
                <c:pt idx="32">
                  <c:v>70.400000000000006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728-4A98-B5E8-129B09DD162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{FE878FE5-AC33-49EA-BE16-D9A1E2CFC292}</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1728-4A98-B5E8-129B09DD162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{22A5C28B-950E-4A9F-8661-1EA092DF9DD8}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728-4A98-B5E8-129B09DD162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{CFBA0FA4-1E0C-446C-BB02-1C041ADF1C15}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728-4A98-B5E8-129B09DD162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{7B34F384-91D9-40D1-92A1-684EB3A6272F}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728-4A98-B5E8-129B09DD162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{462AE8E5-F459-49BA-B92A-26BDA318FE47}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728-4A98-B5E8-129B09DD162F}"/>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{49EE9ACA-7376-49FF-B55F-89064F2140FE}</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1728-4A98-B5E8-129B09DD162F}"/>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{D0DF5AFB-4AB1-4C1C-B5AD-03B093A0307A}</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1728-4A98-B5E8-129B09DD162F}"/>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{0BF5D0D4-A99D-4668-8F06-3EE5F873F800}</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1728-4A98-B5E8-129B09DD162F}"/>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{334DAC85-DFC2-4E4C-A639-128449A928C2}</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1728-4A98-B5E8-129B09DD162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c:v>
                </c:pt>
                <c:pt idx="8">
                  <c:v>61.7</c:v>
                </c:pt>
                <c:pt idx="16">
                  <c:v>63</c:v>
                </c:pt>
                <c:pt idx="24">
                  <c:v>64.3</c:v>
                </c:pt>
                <c:pt idx="32">
                  <c:v>65.2</c:v>
                </c:pt>
              </c:numCache>
            </c:numRef>
          </c:xVal>
          <c:yVal>
            <c:numRef>
              <c:f>公会計指標分析・財政指標組合せ分析表!$BP$55:$DC$55</c:f>
              <c:numCache>
                <c:formatCode>#,##0.0;"▲ "#,##0.0</c:formatCode>
                <c:ptCount val="40"/>
                <c:pt idx="0">
                  <c:v>27.8</c:v>
                </c:pt>
                <c:pt idx="8">
                  <c:v>19</c:v>
                </c:pt>
                <c:pt idx="16">
                  <c:v>4</c:v>
                </c:pt>
                <c:pt idx="24">
                  <c:v>0.4</c:v>
                </c:pt>
                <c:pt idx="32">
                  <c:v>9.8000000000000007</c:v>
                </c:pt>
              </c:numCache>
            </c:numRef>
          </c:yVal>
          <c:smooth val="0"/>
          <c:extLst>
            <c:ext xmlns:c16="http://schemas.microsoft.com/office/drawing/2014/chart" uri="{C3380CC4-5D6E-409C-BE32-E72D297353CC}">
              <c16:uniqueId val="{00000013-1728-4A98-B5E8-129B09DD162F}"/>
            </c:ext>
          </c:extLst>
        </c:ser>
        <c:dLbls>
          <c:showLegendKey val="0"/>
          <c:showVal val="1"/>
          <c:showCatName val="0"/>
          <c:showSerName val="0"/>
          <c:showPercent val="0"/>
          <c:showBubbleSize val="0"/>
        </c:dLbls>
        <c:axId val="46179840"/>
        <c:axId val="46181760"/>
      </c:scatterChart>
      <c:valAx>
        <c:axId val="46179840"/>
        <c:scaling>
          <c:orientation val="maxMin"/>
          <c:max val="66"/>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{0F2F713D-173B-4A4F-9865-517FDD348FEB}</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6DB9-4013-B1B9-6398E3EF8B2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{05EAB86A-D3DB-4E4E-AB21-FC2082CD316A}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DB9-4013-B1B9-6398E3EF8B2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{4EE83AA0-8A1F-4C97-AF9D-C48728B2F826}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DB9-4013-B1B9-6398E3EF8B2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{151F32F1-F8E7-4A3B-AE07-F14AEEC692F8}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DB9-4013-B1B9-6398E3EF8B2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{A9432DD0-5879-4FD3-B0CD-F7D497590663}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DB9-4013-B1B9-6398E3EF8B21}"/>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{38BF61B2-A663-43D4-833D-B13AAA6E160E}</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6DB9-4013-B1B9-6398E3EF8B21}"/>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{6D6DF7EA-C9C2-41ED-8A62-C5D5C27A0D4C}</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6DB9-4013-B1B9-6398E3EF8B21}"/>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{FC640522-6CC8-4C67-9828-F02D830A95F8}</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6DB9-4013-B1B9-6398E3EF8B21}"/>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{5D680190-4737-46DD-ACCC-1DE515A094F9}</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6DB9-4013-B1B9-6398E3EF8B2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c:v>
                </c:pt>
                <c:pt idx="8">
                  <c:v>5</c:v>
                </c:pt>
                <c:pt idx="16">
                  <c:v>4.2</c:v>
                </c:pt>
                <c:pt idx="24">
                  <c:v>4</c:v>
                </c:pt>
                <c:pt idx="32">
                  <c:v>4.2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DB9-4013-B1B9-6398E3EF8B2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{B00F9861-B72B-43E9-8B9B-365DAB8972A9}</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6DB9-4013-B1B9-6398E3EF8B2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{B2606177-7A12-4BD2-818A-AC39E39EC504}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DB9-4013-B1B9-6398E3EF8B2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{2261EE8A-22F9-430C-9F38-BCCED9322F4E}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DB9-4013-B1B9-6398E3EF8B2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{0A666FCB-B524-4C45-BB13-2C201266E687}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DB9-4013-B1B9-6398E3EF8B2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{5B11D593-6FF6-42DF-A72A-FF71C57C82E4}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DB9-4013-B1B9-6398E3EF8B21}"/>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{57EAB728-DB7F-4285-9054-66691008130C}</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6DB9-4013-B1B9-6398E3EF8B21}"/>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{A5CCD4C9-F7D8-42BA-929E-ABF190433916}</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6DB9-4013-B1B9-6398E3EF8B21}"/>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{14266D4D-3903-426A-ADD9-41DCE5507715}</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6DB9-4013-B1B9-6398E3EF8B21}"/>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{959D59F9-A562-47F0-A5DC-AE4B7122407C}</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6DB9-4013-B1B9-6398E3EF8B2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8</c:v>
                </c:pt>
                <c:pt idx="16">
                  <c:v>8</c:v>
                </c:pt>
                <c:pt idx="24">
                  <c:v>8.3000000000000007</c:v>
                </c:pt>
                <c:pt idx="32">
                  <c:v>8.6</c:v>
                </c:pt>
              </c:numCache>
            </c:numRef>
          </c:xVal>
          <c:yVal>
            <c:numRef>
              <c:f>公会計指標分析・財政指標組合せ分析表!$BP$77:$DC$77</c:f>
              <c:numCache>
                <c:formatCode>#,##0.0;"▲ "#,##0.0</c:formatCode>
                <c:ptCount val="40"/>
                <c:pt idx="0">
                  <c:v>27.8</c:v>
                </c:pt>
                <c:pt idx="8">
                  <c:v>19</c:v>
                </c:pt>
                <c:pt idx="16">
                  <c:v>4</c:v>
                </c:pt>
                <c:pt idx="24">
                  <c:v>0.4</c:v>
                </c:pt>
                <c:pt idx="32">
                  <c:v>9.8000000000000007</c:v>
                </c:pt>
              </c:numCache>
            </c:numRef>
          </c:yVal>
          <c:smooth val="0"/>
          <c:extLst>
            <c:ext xmlns:c16="http://schemas.microsoft.com/office/drawing/2014/chart" uri="{C3380CC4-5D6E-409C-BE32-E72D297353CC}">
              <c16:uniqueId val="{00000013-6DB9-4013-B1B9-6398E3EF8B21}"/>
            </c:ext>
          </c:extLst>
        </c:ser>
        <c:dLbls>
          <c:showLegendKey val="0"/>
          <c:showVal val="1"/>
          <c:showCatName val="0"/>
          <c:showSerName val="0"/>
          <c:showPercent val="0"/>
          <c:showBubbleSize val="0"/>
        </c:dLbls>
        <c:axId val="84219776"/>
        <c:axId val="84234240"/>
      </c:scatterChart>
      <c:valAx>
        <c:axId val="84219776"/>
        <c:scaling>
          <c:orientation val="maxMin"/>
          <c:max val="9"/>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元利償還金は、</a:t>
          </a:r>
          <a:r>
            <a:rPr kumimoji="1" lang="ja-JP" altLang="ja-JP" sz="1100" b="0" i="0" baseline="0">
              <a:solidFill>
                <a:schemeClr val="dk1"/>
              </a:solidFill>
              <a:effectLst/>
              <a:latin typeface="+mn-lt"/>
              <a:ea typeface="+mn-ea"/>
              <a:cs typeface="+mn-cs"/>
            </a:rPr>
            <a:t>過疎対策事業債の積極的な活用を進めたことにより増加した。今後、公共施設マネジメント計画に基づく施設の保全や老朽化した学校施設の改築等、必要な公共施設の整備による地方債の増加に伴い、元利償還金等も増加が見込ま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算入公債費等は、過疎対策事業債の元利償還金額の増加により、増加した。</a:t>
          </a:r>
          <a:endParaRPr lang="ja-JP" altLang="ja-JP" sz="1400">
            <a:effectLst/>
          </a:endParaRPr>
        </a:p>
        <a:p>
          <a:r>
            <a:rPr kumimoji="1" lang="ja-JP" altLang="ja-JP" sz="1100" b="0" i="0" baseline="0">
              <a:solidFill>
                <a:schemeClr val="dk1"/>
              </a:solidFill>
              <a:effectLst/>
              <a:latin typeface="+mn-lt"/>
              <a:ea typeface="+mn-ea"/>
              <a:cs typeface="+mn-cs"/>
            </a:rPr>
            <a:t>　後世に過大な負担を残さないように、今後も計画的な地方債の活用を行っていく。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満期一括償還地方債を利用していない。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一般会計等にかかる地方債の現在高は、償還額が借入額を上回ったため、減少した。これは、合併特例債を活用して取り組んできた公共施設等の整備がピークを過ぎたことによる。</a:t>
          </a:r>
          <a:endParaRPr lang="ja-JP" altLang="ja-JP" sz="1400">
            <a:effectLst/>
          </a:endParaRPr>
        </a:p>
        <a:p>
          <a:r>
            <a:rPr kumimoji="1" lang="ja-JP" altLang="ja-JP" sz="1100">
              <a:solidFill>
                <a:schemeClr val="dk1"/>
              </a:solidFill>
              <a:effectLst/>
              <a:latin typeface="+mn-lt"/>
              <a:ea typeface="+mn-ea"/>
              <a:cs typeface="+mn-cs"/>
            </a:rPr>
            <a:t>　公営企業債等繰入見込額は、国民健康保険直営診療施設勘定特別会計において、診療所建設に伴う地方債残高が増加したことにより、増加している。</a:t>
          </a:r>
          <a:endParaRPr lang="ja-JP" altLang="ja-JP" sz="1400">
            <a:effectLst/>
          </a:endParaRPr>
        </a:p>
        <a:p>
          <a:r>
            <a:rPr kumimoji="1" lang="ja-JP" altLang="ja-JP" sz="1100">
              <a:solidFill>
                <a:schemeClr val="dk1"/>
              </a:solidFill>
              <a:effectLst/>
              <a:latin typeface="+mn-lt"/>
              <a:ea typeface="+mn-ea"/>
              <a:cs typeface="+mn-cs"/>
            </a:rPr>
            <a:t>　充当可能基金は、前年度に引き続き増加している。これは、財政計画に基づく積立だけでなく、財源超過分も積み立てることができたことによる。一方、償還が進むことで、基準財政需要額算入見込額は年々減少している。</a:t>
          </a:r>
          <a:endParaRPr lang="ja-JP" altLang="ja-JP" sz="1400">
            <a:effectLst/>
          </a:endParaRPr>
        </a:p>
        <a:p>
          <a:r>
            <a:rPr kumimoji="1" lang="ja-JP" altLang="ja-JP" sz="1100">
              <a:solidFill>
                <a:schemeClr val="dk1"/>
              </a:solidFill>
              <a:effectLst/>
              <a:latin typeface="+mn-lt"/>
              <a:ea typeface="+mn-ea"/>
              <a:cs typeface="+mn-cs"/>
            </a:rPr>
            <a:t>　充当可能財源等以上に将来負担額が減少しているため、前年度に引き続き、将来負担比率の分子は減少し、平成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年度以降マイナス値となっている。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和歌山県紀の川市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普通交付税再算定による追加交付のうち臨時財政対策債償還基金費分や令和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年度決算剰余金などを減債基金に、今後の施設の維持更新を見据え、財政計画に基づき</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億円を公共施設等整備基金に積み立てた。一方、財政計画に基づき、減債基金を</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億円繰入れ、特定目的基金から</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2,100</a:t>
          </a:r>
          <a:r>
            <a:rPr kumimoji="1" lang="ja-JP" altLang="ja-JP" sz="1100">
              <a:solidFill>
                <a:schemeClr val="dk1"/>
              </a:solidFill>
              <a:effectLst/>
              <a:latin typeface="+mn-lt"/>
              <a:ea typeface="+mn-ea"/>
              <a:cs typeface="+mn-cs"/>
            </a:rPr>
            <a:t>万円を取り崩し、市単独で実施している子ども医療費助成事業等に充当した。</a:t>
          </a:r>
          <a:endParaRPr lang="ja-JP" altLang="ja-JP" sz="1400">
            <a:effectLst/>
          </a:endParaRPr>
        </a:p>
        <a:p>
          <a:r>
            <a:rPr kumimoji="1" lang="ja-JP" altLang="ja-JP" sz="1100">
              <a:solidFill>
                <a:schemeClr val="dk1"/>
              </a:solidFill>
              <a:effectLst/>
              <a:latin typeface="+mn-lt"/>
              <a:ea typeface="+mn-ea"/>
              <a:cs typeface="+mn-cs"/>
            </a:rPr>
            <a:t>　最終的に、基金全体としては</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700</a:t>
          </a:r>
          <a:r>
            <a:rPr kumimoji="1" lang="ja-JP" altLang="ja-JP" sz="1100">
              <a:solidFill>
                <a:schemeClr val="dk1"/>
              </a:solidFill>
              <a:effectLst/>
              <a:latin typeface="+mn-lt"/>
              <a:ea typeface="+mn-ea"/>
              <a:cs typeface="+mn-cs"/>
            </a:rPr>
            <a:t>万円の増額となった。</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年度に策定した財政計画に基づき、中期的には標準財政規模の</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％以上、長期的には標準財政規模の</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％以上の基金残高の確保を目標として、計画的に財政運営を行う。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地域振興基金：地域の振興</a:t>
          </a:r>
          <a:endParaRPr lang="ja-JP" altLang="ja-JP" sz="1400">
            <a:effectLst/>
          </a:endParaRPr>
        </a:p>
        <a:p>
          <a:r>
            <a:rPr kumimoji="1" lang="ja-JP" altLang="ja-JP" sz="1100">
              <a:solidFill>
                <a:schemeClr val="dk1"/>
              </a:solidFill>
              <a:effectLst/>
              <a:latin typeface="+mn-lt"/>
              <a:ea typeface="+mn-ea"/>
              <a:cs typeface="+mn-cs"/>
            </a:rPr>
            <a:t>　地域福祉基金：地域福祉の推進を図り、高齢者が健康で生きがいを持ち、安心して生涯を過ごせる明るく活力ある地域長寿社会の形成</a:t>
          </a:r>
          <a:endParaRPr lang="ja-JP" altLang="ja-JP" sz="1400">
            <a:effectLst/>
          </a:endParaRPr>
        </a:p>
        <a:p>
          <a:r>
            <a:rPr kumimoji="1" lang="ja-JP" altLang="ja-JP" sz="1100">
              <a:solidFill>
                <a:schemeClr val="dk1"/>
              </a:solidFill>
              <a:effectLst/>
              <a:latin typeface="+mn-lt"/>
              <a:ea typeface="+mn-ea"/>
              <a:cs typeface="+mn-cs"/>
            </a:rPr>
            <a:t>　公共施設等整備基金：公共、公益施設の計画的な整備の促進</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　　　　</a:t>
          </a:r>
          <a:endParaRPr lang="ja-JP" altLang="ja-JP" sz="1400">
            <a:effectLst/>
          </a:endParaRPr>
        </a:p>
        <a:p>
          <a:r>
            <a:rPr kumimoji="1" lang="ja-JP" altLang="ja-JP" sz="1100">
              <a:solidFill>
                <a:schemeClr val="dk1"/>
              </a:solidFill>
              <a:effectLst/>
              <a:latin typeface="+mn-lt"/>
              <a:ea typeface="+mn-ea"/>
              <a:cs typeface="+mn-cs"/>
            </a:rPr>
            <a:t>　地域振興基金：子ども医療費助成などの財源として</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6,000</a:t>
          </a:r>
          <a:r>
            <a:rPr kumimoji="1" lang="ja-JP" altLang="ja-JP" sz="1100">
              <a:solidFill>
                <a:schemeClr val="dk1"/>
              </a:solidFill>
              <a:effectLst/>
              <a:latin typeface="+mn-lt"/>
              <a:ea typeface="+mn-ea"/>
              <a:cs typeface="+mn-cs"/>
            </a:rPr>
            <a:t>万円充当したことによる減</a:t>
          </a:r>
          <a:endParaRPr lang="ja-JP" altLang="ja-JP" sz="1400">
            <a:effectLst/>
          </a:endParaRPr>
        </a:p>
        <a:p>
          <a:r>
            <a:rPr kumimoji="1" lang="ja-JP" altLang="ja-JP" sz="1100">
              <a:solidFill>
                <a:schemeClr val="dk1"/>
              </a:solidFill>
              <a:effectLst/>
              <a:latin typeface="+mn-lt"/>
              <a:ea typeface="+mn-ea"/>
              <a:cs typeface="+mn-cs"/>
            </a:rPr>
            <a:t>　地域福祉基金：高齢者のインフルエンザ予防接種費用助成などの財源として</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万円充当したことによる減</a:t>
          </a:r>
          <a:endParaRPr lang="ja-JP" altLang="ja-JP" sz="1400">
            <a:effectLst/>
          </a:endParaRPr>
        </a:p>
        <a:p>
          <a:r>
            <a:rPr kumimoji="1" lang="ja-JP" altLang="ja-JP" sz="1100">
              <a:solidFill>
                <a:schemeClr val="dk1"/>
              </a:solidFill>
              <a:effectLst/>
              <a:latin typeface="+mn-lt"/>
              <a:ea typeface="+mn-ea"/>
              <a:cs typeface="+mn-cs"/>
            </a:rPr>
            <a:t>　公共施設等整備基金：財政計画に基づく</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億円を積み立てたことによる増</a:t>
          </a:r>
          <a:endParaRPr lang="ja-JP" altLang="ja-JP" sz="1400">
            <a:effectLst/>
          </a:endParaRPr>
        </a:p>
        <a:p>
          <a:r>
            <a:rPr kumimoji="1" lang="ja-JP" altLang="ja-JP" sz="1100">
              <a:solidFill>
                <a:schemeClr val="dk1"/>
              </a:solidFill>
              <a:effectLst/>
              <a:latin typeface="+mn-lt"/>
              <a:ea typeface="+mn-ea"/>
              <a:cs typeface="+mn-cs"/>
            </a:rPr>
            <a:t>　　　　　　　　　　　田中小学校改築工事の財源として</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7,000</a:t>
          </a:r>
          <a:r>
            <a:rPr kumimoji="1" lang="ja-JP" altLang="ja-JP" sz="1100">
              <a:solidFill>
                <a:schemeClr val="dk1"/>
              </a:solidFill>
              <a:effectLst/>
              <a:latin typeface="+mn-lt"/>
              <a:ea typeface="+mn-ea"/>
              <a:cs typeface="+mn-cs"/>
            </a:rPr>
            <a:t>万円充当したことによる減</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特定目的基金全体：財政計画に基づき、各基金の使途に見合った事業の財源として、毎年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億円を目途に取崩す予定</a:t>
          </a:r>
          <a:endParaRPr lang="ja-JP" altLang="ja-JP" sz="1400">
            <a:effectLst/>
          </a:endParaRPr>
        </a:p>
        <a:p>
          <a:r>
            <a:rPr kumimoji="1" lang="ja-JP" altLang="ja-JP" sz="1100">
              <a:solidFill>
                <a:schemeClr val="dk1"/>
              </a:solidFill>
              <a:effectLst/>
              <a:latin typeface="+mn-lt"/>
              <a:ea typeface="+mn-ea"/>
              <a:cs typeface="+mn-cs"/>
            </a:rPr>
            <a:t>　公共施設等整備基金：今後予測されるインフラ資産の更新を見据え、令和</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年度まで毎年</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億円を積立予定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ふるさとまちづく寄附金や普通交付税追加交付による増</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年度に策定した財政計画及び平成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年度に掲げた行財政改革推進計画に基づき、自主性・自立性の高い財政運営に取り組み、財政計画の最終年度である令和</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年度には</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憶円の残高を確保する。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年度決算剰余金を</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8,800</a:t>
          </a:r>
          <a:r>
            <a:rPr kumimoji="1" lang="ja-JP" altLang="ja-JP" sz="1100">
              <a:solidFill>
                <a:schemeClr val="dk1"/>
              </a:solidFill>
              <a:effectLst/>
              <a:latin typeface="+mn-lt"/>
              <a:ea typeface="+mn-ea"/>
              <a:cs typeface="+mn-cs"/>
            </a:rPr>
            <a:t>万円積立てたことによる増</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・普通交付税再算定による追加交付額のうち、臨時財政対策債償還基金費分を約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7,000</a:t>
          </a:r>
          <a:r>
            <a:rPr kumimoji="1" lang="ja-JP" altLang="ja-JP" sz="1100">
              <a:solidFill>
                <a:schemeClr val="dk1"/>
              </a:solidFill>
              <a:effectLst/>
              <a:latin typeface="+mn-lt"/>
              <a:ea typeface="+mn-ea"/>
              <a:cs typeface="+mn-cs"/>
            </a:rPr>
            <a:t>万円積立てたことによる増</a:t>
          </a:r>
          <a:endParaRPr lang="ja-JP" altLang="ja-JP" sz="1400">
            <a:effectLst/>
          </a:endParaRPr>
        </a:p>
        <a:p>
          <a:r>
            <a:rPr kumimoji="1" lang="ja-JP" altLang="ja-JP" sz="1100">
              <a:solidFill>
                <a:schemeClr val="dk1"/>
              </a:solidFill>
              <a:effectLst/>
              <a:latin typeface="+mn-lt"/>
              <a:ea typeface="+mn-ea"/>
              <a:cs typeface="+mn-cs"/>
            </a:rPr>
            <a:t>・償還のため</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億円取り崩したことによる減</a:t>
          </a:r>
          <a:endParaRPr lang="ja-JP" altLang="ja-JP" sz="1400">
            <a:effectLst/>
          </a:endParaRPr>
        </a:p>
        <a:p>
          <a:endParaRPr lang="en-US" altLang="ja-JP">
            <a:effectLst/>
          </a:endParaRPr>
        </a:p>
        <a:p>
          <a:endParaRPr lang="en-US" altLang="ja-JP">
            <a:effectLst/>
          </a:endParaRPr>
        </a:p>
        <a:p>
          <a:endParaRPr lang="ja-JP" altLang="ja-JP">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前年度決算剰余金の</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を積み立てる。財政計画に基づき、毎年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憶円を目途に繰り入れる。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F86DBC4-D952-40BD-9CCA-D86FD09E9B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23EC483-3CC0-4E74-A4DF-3B30461582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13A3C0E8-D8A7-4295-A939-13A9921D8A24}"/>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BA16639-0120-4004-ADF9-4787C68BAA08}"/>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A7958EA-C225-4DB1-B5C6-747F0AA7DFD3}"/>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6B8C9020-89AC-4B4D-9C16-947557BBC44D}"/>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7F8B5FE4-9EB6-4127-AE25-5D79EFC869BC}"/>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CF30342-330E-4776-8D59-9E886B18E469}"/>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EEFF636A-71C8-4C19-AFD4-0FCD7CA7679C}"/>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8DBBBF17-F468-4243-9313-0013F1CE28D4}"/>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3C25762-0673-4D2B-A0BC-7A95EACDE528}"/>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D493032-8CA2-40A3-B0DA-6D894CDB37B4}"/>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A5210C16-1B73-4BEB-BC48-663E1C66F0D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403A66C-6351-4634-8F40-D6BEBB8A6D21}"/>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E9DF23D6-B3CA-47FB-8E6D-9244BFB85A9C}"/>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46EB86E1-8C3A-4657-BC01-2767E0BC9D59}"/>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98D02DC-41DB-4A9A-B319-8ED214C977C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E6250150-B29F-49CF-85BC-BB52C7D0113C}"/>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9F26CE58-A55B-4BDC-A8A8-F4AA6A793294}"/>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3D61A091-C873-4DF1-851A-FA56157332AC}"/>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6881BA4-A509-4FBE-830D-FFDC38E9060C}"/>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35DE0BD-60B9-4413-9324-7D7B31655C02}"/>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58,920
58,313
228.21
34,811,032
33,482,825
1,082,989
18,329,566
22,851,857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EF6C72CB-A40E-42DC-ABD2-BF7161CFC524}"/>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D5F43F5F-AFF3-4878-BAA7-FA6BE347A1BD}"/>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EDA5E375-B19B-4E90-AF49-6E0508FC943C}"/>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DD7BF02-4B9F-44F4-A09B-94FD3B6CE461}"/>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D859B95-273B-406E-AD9B-D06192C4D25D}"/>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E3778DD-9194-4AF2-B6C5-08E2388ED2B6}"/>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D393D6E3-6A8A-4B85-8950-9668FAAD87F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46A210C0-8D61-46B7-955E-97D00C8FA37A}"/>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936666C-696D-4BDA-A7E9-5835EFFA291E}"/>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AD94645-5278-4F88-94F1-5136A84DE0CE}"/>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366771D-E689-4290-BB15-09207D48FF88}"/>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C670AFE0-D977-435F-AE34-0D5E9DE12CCA}"/>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A3448B5D-5BD6-4EDB-89C7-B620A58FC007}"/>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DBB90DED-0B85-4DC7-9993-85EA5D37D57A}"/>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56F28F7B-BAC5-4A3F-A756-A8628407142A}"/>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F489898-406B-44F0-8F33-6EE43645E125}"/>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5F21715-5B93-43F9-869D-BF3488E33E51}"/>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6BF4F66B-0B23-4A99-8F36-0250B917308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D2913C6-6B2A-4572-ADA1-97C42B1E42EC}"/>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8D8342EE-D56E-4DF9-96CC-4DDA5BA63637}"/>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97623797-3C94-4DD1-84FD-C16AD7F961A2}"/>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10D68E0-A1A2-4F20-843B-05B0E1B53A5F}"/>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364BA95B-1A43-49F7-8E12-390439A787F8}"/>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2F4664BC-71AD-4970-922C-0BB13B1641E2}"/>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DAB7ADB-F41A-47E1-8E54-F1478F8BF1C1}"/>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5E29EA54-888E-419D-9FD2-14598471AF2F}"/>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8D1C0944-1ACE-49CF-902E-98250A45251B}"/>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EB1A769-D6D6-45A1-A4A4-A55573697A7E}"/>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8FDE408-75A1-491B-9986-C4F641443B94}"/>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C4E0356B-948B-4BDE-80AD-C509ECB1E86F}"/>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A035D1E-1C8D-49C5-A2A0-F391714310AC}"/>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72268C89-B8F9-4DB3-92DE-16C8A840B3AB}"/>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1281A9CA-E2DD-4901-9886-F7F73465A3D2}"/>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54FFD3B-8FD2-4824-9AF3-377F1EBBA3E2}"/>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4E65735E-53AB-46AF-8D42-7D1BBBB08BBD}"/>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700"/>
            </a:lnSpc>
          </a:pPr>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有形固定資産減価償却率は類似団体平均を上回っているが、これは、５町合併により、類似団体と比べて、老朽化した公共・公用施設を多数保有しているためである。公共施設等総合管理計画に基づき、施設の集約化・複合化や老朽化施設の除却に取り組んでいるが、それ以上に減価償却が進んでおり、毎年１％程度の上昇が続いてい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A15FD22-345E-4150-A831-D0DAB55AE62E}"/>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E261122-D300-4559-BB96-3DE67A2B9022}"/>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80F8D778-34B9-4D98-87B1-2CBA05739E27}"/>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1EE79C42-5035-48AF-9293-48CF214CD1AD}"/>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AB1AF657-01EA-4A4B-9828-96DCFC756E9B}"/>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D73FB19B-09F1-48C5-9178-D2A9C60FBC29}"/>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F2604BEA-D7A8-43DE-912F-133324698344}"/>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DCCC7B56-0164-4AB7-9289-979754038D1E}"/>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A9371612-CB3B-4145-946C-6833307FCDB5}"/>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A244844C-B7F9-4C99-B078-02C687324C04}"/>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A2407B4-CBC3-431C-A923-F9D8850FC01C}"/>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43D15355-5795-4CC9-9ACB-EC17B1742FDF}"/>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74C75D59-9C62-4A6B-9EE6-CF4BF66ED7FF}"/>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2769CDDE-74A5-4685-9B49-C0BB195921C9}"/>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DA0FFE8C-C4B5-416C-B95C-BC6E46D04EA1}"/>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F6BC8BAA-2F6C-4CA1-88EB-7C43ACF0EE4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129752</xdr:rowOff>
    </xdr:to>
    <xdr:cxnSp macro="">
      <xdr:nvCxnSpPr>
        <xdr:cNvPr id="75" name="直線コネクタ 74">
          <a:extLst>
            <a:ext uri="{FF2B5EF4-FFF2-40B4-BE49-F238E27FC236}">
              <a16:creationId xmlns:a16="http://schemas.microsoft.com/office/drawing/2014/main" id="{648E6AB3-D47E-4066-A7FE-715FF252899A}"/>
            </a:ext>
          </a:extLst>
        </xdr:cNvPr>
        <xdr:cNvCxnSpPr/>
      </xdr:nvCxnSpPr>
      <xdr:spPr>
        <a:xfrm flipV="1">
          <a:off x="4206240" y="5240655"/>
          <a:ext cx="1270" cy="1358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133579</xdr:rowOff>
    </xdr:from>
    <xdr:ext cx="405111" cy="259045"/>
    <xdr:sp macro="" textlink="">
      <xdr:nvSpPr>
        <xdr:cNvPr id="76" name="有形固定資産減価償却率最小値テキスト">
          <a:extLst>
            <a:ext uri="{FF2B5EF4-FFF2-40B4-BE49-F238E27FC236}">
              <a16:creationId xmlns:a16="http://schemas.microsoft.com/office/drawing/2014/main" id="{9D24D141-551E-4E83-91DD-895729FA02F8}"/>
            </a:ext>
          </a:extLst>
        </xdr:cNvPr>
        <xdr:cNvSpPr txBox="1"/>
      </xdr:nvSpPr>
      <xdr:spPr>
        <a:xfrm>
          <a:off x="4258945" y="6602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129752</xdr:rowOff>
    </xdr:from>
    <xdr:to>
      <xdr:col>23</xdr:col>
      <xdr:colOff>174625</xdr:colOff>
      <xdr:row>34</xdr:row>
      <xdr:rowOff>129752</xdr:rowOff>
    </xdr:to>
    <xdr:cxnSp macro="">
      <xdr:nvCxnSpPr>
        <xdr:cNvPr id="77" name="直線コネクタ 76">
          <a:extLst>
            <a:ext uri="{FF2B5EF4-FFF2-40B4-BE49-F238E27FC236}">
              <a16:creationId xmlns:a16="http://schemas.microsoft.com/office/drawing/2014/main" id="{62F86938-1726-47A3-84BD-4AD933BB3981}"/>
            </a:ext>
          </a:extLst>
        </xdr:cNvPr>
        <xdr:cNvCxnSpPr/>
      </xdr:nvCxnSpPr>
      <xdr:spPr>
        <a:xfrm>
          <a:off x="4119245" y="659913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8" name="有形固定資産減価償却率最大値テキスト">
          <a:extLst>
            <a:ext uri="{FF2B5EF4-FFF2-40B4-BE49-F238E27FC236}">
              <a16:creationId xmlns:a16="http://schemas.microsoft.com/office/drawing/2014/main" id="{5A89A1A3-02DD-4649-BC78-56D672885975}"/>
            </a:ext>
          </a:extLst>
        </xdr:cNvPr>
        <xdr:cNvSpPr txBox="1"/>
      </xdr:nvSpPr>
      <xdr:spPr>
        <a:xfrm>
          <a:off x="4258945" y="5019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9" name="直線コネクタ 78">
          <a:extLst>
            <a:ext uri="{FF2B5EF4-FFF2-40B4-BE49-F238E27FC236}">
              <a16:creationId xmlns:a16="http://schemas.microsoft.com/office/drawing/2014/main" id="{E4A9E5AB-76E7-4C01-A05D-D7535D0F7BFB}"/>
            </a:ext>
          </a:extLst>
        </xdr:cNvPr>
        <xdr:cNvCxnSpPr/>
      </xdr:nvCxnSpPr>
      <xdr:spPr>
        <a:xfrm>
          <a:off x="4119245" y="524065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105215</xdr:rowOff>
    </xdr:from>
    <xdr:ext cx="405111" cy="259045"/>
    <xdr:sp macro="" textlink="">
      <xdr:nvSpPr>
        <xdr:cNvPr id="80" name="有形固定資産減価償却率平均値テキスト">
          <a:extLst>
            <a:ext uri="{FF2B5EF4-FFF2-40B4-BE49-F238E27FC236}">
              <a16:creationId xmlns:a16="http://schemas.microsoft.com/office/drawing/2014/main" id="{E69CDBF0-8608-4459-9966-6E2E951FEC82}"/>
            </a:ext>
          </a:extLst>
        </xdr:cNvPr>
        <xdr:cNvSpPr txBox="1"/>
      </xdr:nvSpPr>
      <xdr:spPr>
        <a:xfrm>
          <a:off x="4258945" y="59040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82338</xdr:rowOff>
    </xdr:from>
    <xdr:to>
      <xdr:col>23</xdr:col>
      <xdr:colOff>136525</xdr:colOff>
      <xdr:row>32</xdr:row>
      <xdr:rowOff>12488</xdr:rowOff>
    </xdr:to>
    <xdr:sp macro="" textlink="">
      <xdr:nvSpPr>
        <xdr:cNvPr id="81" name="フローチャート: 判断 80">
          <a:extLst>
            <a:ext uri="{FF2B5EF4-FFF2-40B4-BE49-F238E27FC236}">
              <a16:creationId xmlns:a16="http://schemas.microsoft.com/office/drawing/2014/main" id="{5985E731-6D86-4D79-AB6E-80A173C54430}"/>
            </a:ext>
          </a:extLst>
        </xdr:cNvPr>
        <xdr:cNvSpPr/>
      </xdr:nvSpPr>
      <xdr:spPr>
        <a:xfrm>
          <a:off x="4157345" y="604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49953</xdr:rowOff>
    </xdr:from>
    <xdr:to>
      <xdr:col>19</xdr:col>
      <xdr:colOff>187325</xdr:colOff>
      <xdr:row>31</xdr:row>
      <xdr:rowOff>151553</xdr:rowOff>
    </xdr:to>
    <xdr:sp macro="" textlink="">
      <xdr:nvSpPr>
        <xdr:cNvPr id="82" name="フローチャート: 判断 81">
          <a:extLst>
            <a:ext uri="{FF2B5EF4-FFF2-40B4-BE49-F238E27FC236}">
              <a16:creationId xmlns:a16="http://schemas.microsoft.com/office/drawing/2014/main" id="{613809F1-899A-42F5-92B3-AE822B62973F}"/>
            </a:ext>
          </a:extLst>
        </xdr:cNvPr>
        <xdr:cNvSpPr/>
      </xdr:nvSpPr>
      <xdr:spPr>
        <a:xfrm>
          <a:off x="3537585" y="60164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83" name="フローチャート: 判断 82">
          <a:extLst>
            <a:ext uri="{FF2B5EF4-FFF2-40B4-BE49-F238E27FC236}">
              <a16:creationId xmlns:a16="http://schemas.microsoft.com/office/drawing/2014/main" id="{2A837A45-4AC9-4794-81DA-600837BD24FC}"/>
            </a:ext>
          </a:extLst>
        </xdr:cNvPr>
        <xdr:cNvSpPr/>
      </xdr:nvSpPr>
      <xdr:spPr>
        <a:xfrm>
          <a:off x="2867025" y="59696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127847</xdr:rowOff>
    </xdr:from>
    <xdr:to>
      <xdr:col>11</xdr:col>
      <xdr:colOff>187325</xdr:colOff>
      <xdr:row>31</xdr:row>
      <xdr:rowOff>57997</xdr:rowOff>
    </xdr:to>
    <xdr:sp macro="" textlink="">
      <xdr:nvSpPr>
        <xdr:cNvPr id="84" name="フローチャート: 判断 83">
          <a:extLst>
            <a:ext uri="{FF2B5EF4-FFF2-40B4-BE49-F238E27FC236}">
              <a16:creationId xmlns:a16="http://schemas.microsoft.com/office/drawing/2014/main" id="{6A8B630B-56EF-49E9-978F-BF0AAD793EB6}"/>
            </a:ext>
          </a:extLst>
        </xdr:cNvPr>
        <xdr:cNvSpPr/>
      </xdr:nvSpPr>
      <xdr:spPr>
        <a:xfrm>
          <a:off x="2196465" y="59266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138642</xdr:rowOff>
    </xdr:from>
    <xdr:to>
      <xdr:col>7</xdr:col>
      <xdr:colOff>187325</xdr:colOff>
      <xdr:row>31</xdr:row>
      <xdr:rowOff>68792</xdr:rowOff>
    </xdr:to>
    <xdr:sp macro="" textlink="">
      <xdr:nvSpPr>
        <xdr:cNvPr id="85" name="フローチャート: 判断 84">
          <a:extLst>
            <a:ext uri="{FF2B5EF4-FFF2-40B4-BE49-F238E27FC236}">
              <a16:creationId xmlns:a16="http://schemas.microsoft.com/office/drawing/2014/main" id="{3F14C215-0644-40D2-A1E7-6EC91612CADF}"/>
            </a:ext>
          </a:extLst>
        </xdr:cNvPr>
        <xdr:cNvSpPr/>
      </xdr:nvSpPr>
      <xdr:spPr>
        <a:xfrm>
          <a:off x="1525905" y="59374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5F5A2EA-0557-47FD-B345-37E48A87DA4A}"/>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5173F1E8-B6E4-4884-AA8E-A7F964B003F3}"/>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A2DDCF65-6B3A-429D-8C8A-6C2079B39A6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4EA3DF5C-F5DD-4666-A30C-9AE5D1F5FE0C}"/>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72439F2B-ADDD-402E-BEBF-992F230BED2E}"/>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98002</xdr:rowOff>
    </xdr:from>
    <xdr:to>
      <xdr:col>23</xdr:col>
      <xdr:colOff>136525</xdr:colOff>
      <xdr:row>33</xdr:row>
      <xdr:rowOff>28152</xdr:rowOff>
    </xdr:to>
    <xdr:sp macro="" textlink="">
      <xdr:nvSpPr>
        <xdr:cNvPr id="91" name="楕円 90">
          <a:extLst>
            <a:ext uri="{FF2B5EF4-FFF2-40B4-BE49-F238E27FC236}">
              <a16:creationId xmlns:a16="http://schemas.microsoft.com/office/drawing/2014/main" id="{68D9A959-32AA-4B47-B98F-58D4B76D49BC}"/>
            </a:ext>
          </a:extLst>
        </xdr:cNvPr>
        <xdr:cNvSpPr/>
      </xdr:nvSpPr>
      <xdr:spPr>
        <a:xfrm>
          <a:off x="4157345" y="62321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76429</xdr:rowOff>
    </xdr:from>
    <xdr:ext cx="405111" cy="259045"/>
    <xdr:sp macro="" textlink="">
      <xdr:nvSpPr>
        <xdr:cNvPr id="92" name="有形固定資産減価償却率該当値テキスト">
          <a:extLst>
            <a:ext uri="{FF2B5EF4-FFF2-40B4-BE49-F238E27FC236}">
              <a16:creationId xmlns:a16="http://schemas.microsoft.com/office/drawing/2014/main" id="{4EE5C043-2223-4538-8DF4-1CB20C7581BE}"/>
            </a:ext>
          </a:extLst>
        </xdr:cNvPr>
        <xdr:cNvSpPr txBox="1"/>
      </xdr:nvSpPr>
      <xdr:spPr>
        <a:xfrm>
          <a:off x="4258945" y="6210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58420</xdr:rowOff>
    </xdr:from>
    <xdr:to>
      <xdr:col>19</xdr:col>
      <xdr:colOff>187325</xdr:colOff>
      <xdr:row>32</xdr:row>
      <xdr:rowOff>160020</xdr:rowOff>
    </xdr:to>
    <xdr:sp macro="" textlink="">
      <xdr:nvSpPr>
        <xdr:cNvPr id="93" name="楕円 92">
          <a:extLst>
            <a:ext uri="{FF2B5EF4-FFF2-40B4-BE49-F238E27FC236}">
              <a16:creationId xmlns:a16="http://schemas.microsoft.com/office/drawing/2014/main" id="{CE49DEE8-66C4-4BBA-8B07-BAC8D1EBD167}"/>
            </a:ext>
          </a:extLst>
        </xdr:cNvPr>
        <xdr:cNvSpPr/>
      </xdr:nvSpPr>
      <xdr:spPr>
        <a:xfrm>
          <a:off x="3537585" y="61925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109220</xdr:rowOff>
    </xdr:from>
    <xdr:to>
      <xdr:col>23</xdr:col>
      <xdr:colOff>85725</xdr:colOff>
      <xdr:row>32</xdr:row>
      <xdr:rowOff>148802</xdr:rowOff>
    </xdr:to>
    <xdr:cxnSp macro="">
      <xdr:nvCxnSpPr>
        <xdr:cNvPr id="94" name="直線コネクタ 93">
          <a:extLst>
            <a:ext uri="{FF2B5EF4-FFF2-40B4-BE49-F238E27FC236}">
              <a16:creationId xmlns:a16="http://schemas.microsoft.com/office/drawing/2014/main" id="{72A5B5A3-CDE0-4141-ADF9-72A4CABC52F0}"/>
            </a:ext>
          </a:extLst>
        </xdr:cNvPr>
        <xdr:cNvCxnSpPr/>
      </xdr:nvCxnSpPr>
      <xdr:spPr>
        <a:xfrm>
          <a:off x="3588385" y="6243320"/>
          <a:ext cx="61976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22437</xdr:rowOff>
    </xdr:from>
    <xdr:to>
      <xdr:col>15</xdr:col>
      <xdr:colOff>187325</xdr:colOff>
      <xdr:row>32</xdr:row>
      <xdr:rowOff>124037</xdr:rowOff>
    </xdr:to>
    <xdr:sp macro="" textlink="">
      <xdr:nvSpPr>
        <xdr:cNvPr id="95" name="楕円 94">
          <a:extLst>
            <a:ext uri="{FF2B5EF4-FFF2-40B4-BE49-F238E27FC236}">
              <a16:creationId xmlns:a16="http://schemas.microsoft.com/office/drawing/2014/main" id="{20306AFC-4F7F-45E1-8891-CCDAF785BA36}"/>
            </a:ext>
          </a:extLst>
        </xdr:cNvPr>
        <xdr:cNvSpPr/>
      </xdr:nvSpPr>
      <xdr:spPr>
        <a:xfrm>
          <a:off x="2867025" y="61565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73237</xdr:rowOff>
    </xdr:from>
    <xdr:to>
      <xdr:col>19</xdr:col>
      <xdr:colOff>136525</xdr:colOff>
      <xdr:row>32</xdr:row>
      <xdr:rowOff>109220</xdr:rowOff>
    </xdr:to>
    <xdr:cxnSp macro="">
      <xdr:nvCxnSpPr>
        <xdr:cNvPr id="96" name="直線コネクタ 95">
          <a:extLst>
            <a:ext uri="{FF2B5EF4-FFF2-40B4-BE49-F238E27FC236}">
              <a16:creationId xmlns:a16="http://schemas.microsoft.com/office/drawing/2014/main" id="{712156FB-97BA-4A86-B50A-A81D1239CB93}"/>
            </a:ext>
          </a:extLst>
        </xdr:cNvPr>
        <xdr:cNvCxnSpPr/>
      </xdr:nvCxnSpPr>
      <xdr:spPr>
        <a:xfrm>
          <a:off x="2917825" y="6207337"/>
          <a:ext cx="6705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154305</xdr:rowOff>
    </xdr:from>
    <xdr:to>
      <xdr:col>11</xdr:col>
      <xdr:colOff>187325</xdr:colOff>
      <xdr:row>32</xdr:row>
      <xdr:rowOff>84455</xdr:rowOff>
    </xdr:to>
    <xdr:sp macro="" textlink="">
      <xdr:nvSpPr>
        <xdr:cNvPr id="97" name="楕円 96">
          <a:extLst>
            <a:ext uri="{FF2B5EF4-FFF2-40B4-BE49-F238E27FC236}">
              <a16:creationId xmlns:a16="http://schemas.microsoft.com/office/drawing/2014/main" id="{6FF69719-82BA-41E3-ACBB-1B4476997935}"/>
            </a:ext>
          </a:extLst>
        </xdr:cNvPr>
        <xdr:cNvSpPr/>
      </xdr:nvSpPr>
      <xdr:spPr>
        <a:xfrm>
          <a:off x="2196465" y="61207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33655</xdr:rowOff>
    </xdr:from>
    <xdr:to>
      <xdr:col>15</xdr:col>
      <xdr:colOff>136525</xdr:colOff>
      <xdr:row>32</xdr:row>
      <xdr:rowOff>73237</xdr:rowOff>
    </xdr:to>
    <xdr:cxnSp macro="">
      <xdr:nvCxnSpPr>
        <xdr:cNvPr id="98" name="直線コネクタ 97">
          <a:extLst>
            <a:ext uri="{FF2B5EF4-FFF2-40B4-BE49-F238E27FC236}">
              <a16:creationId xmlns:a16="http://schemas.microsoft.com/office/drawing/2014/main" id="{B7A0FD31-3477-48E1-B168-C272D02DCAC9}"/>
            </a:ext>
          </a:extLst>
        </xdr:cNvPr>
        <xdr:cNvCxnSpPr/>
      </xdr:nvCxnSpPr>
      <xdr:spPr>
        <a:xfrm>
          <a:off x="2247265" y="6167755"/>
          <a:ext cx="67056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118322</xdr:rowOff>
    </xdr:from>
    <xdr:to>
      <xdr:col>7</xdr:col>
      <xdr:colOff>187325</xdr:colOff>
      <xdr:row>32</xdr:row>
      <xdr:rowOff>48472</xdr:rowOff>
    </xdr:to>
    <xdr:sp macro="" textlink="">
      <xdr:nvSpPr>
        <xdr:cNvPr id="99" name="楕円 98">
          <a:extLst>
            <a:ext uri="{FF2B5EF4-FFF2-40B4-BE49-F238E27FC236}">
              <a16:creationId xmlns:a16="http://schemas.microsoft.com/office/drawing/2014/main" id="{4F58B82A-1FF2-41C9-BC01-776ED9A7C003}"/>
            </a:ext>
          </a:extLst>
        </xdr:cNvPr>
        <xdr:cNvSpPr/>
      </xdr:nvSpPr>
      <xdr:spPr>
        <a:xfrm>
          <a:off x="1525905" y="60847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169122</xdr:rowOff>
    </xdr:from>
    <xdr:to>
      <xdr:col>11</xdr:col>
      <xdr:colOff>136525</xdr:colOff>
      <xdr:row>32</xdr:row>
      <xdr:rowOff>33655</xdr:rowOff>
    </xdr:to>
    <xdr:cxnSp macro="">
      <xdr:nvCxnSpPr>
        <xdr:cNvPr id="100" name="直線コネクタ 99">
          <a:extLst>
            <a:ext uri="{FF2B5EF4-FFF2-40B4-BE49-F238E27FC236}">
              <a16:creationId xmlns:a16="http://schemas.microsoft.com/office/drawing/2014/main" id="{2C73D9F3-AA2F-4379-8294-F5F50A58EA72}"/>
            </a:ext>
          </a:extLst>
        </xdr:cNvPr>
        <xdr:cNvCxnSpPr/>
      </xdr:nvCxnSpPr>
      <xdr:spPr>
        <a:xfrm>
          <a:off x="1576705" y="6135582"/>
          <a:ext cx="67056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168080</xdr:rowOff>
    </xdr:from>
    <xdr:ext cx="405111" cy="259045"/>
    <xdr:sp macro="" textlink="">
      <xdr:nvSpPr>
        <xdr:cNvPr id="101" name="n_1aveValue有形固定資産減価償却率">
          <a:extLst>
            <a:ext uri="{FF2B5EF4-FFF2-40B4-BE49-F238E27FC236}">
              <a16:creationId xmlns:a16="http://schemas.microsoft.com/office/drawing/2014/main" id="{294440AE-41F6-467D-850E-8D1BADDE867D}"/>
            </a:ext>
          </a:extLst>
        </xdr:cNvPr>
        <xdr:cNvSpPr txBox="1"/>
      </xdr:nvSpPr>
      <xdr:spPr>
        <a:xfrm>
          <a:off x="3395989" y="5799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102" name="n_2aveValue有形固定資産減価償却率">
          <a:extLst>
            <a:ext uri="{FF2B5EF4-FFF2-40B4-BE49-F238E27FC236}">
              <a16:creationId xmlns:a16="http://schemas.microsoft.com/office/drawing/2014/main" id="{BB8EB349-4340-4A4D-A3B8-37FA70AD6D52}"/>
            </a:ext>
          </a:extLst>
        </xdr:cNvPr>
        <xdr:cNvSpPr txBox="1"/>
      </xdr:nvSpPr>
      <xdr:spPr>
        <a:xfrm>
          <a:off x="2738129" y="5752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74524</xdr:rowOff>
    </xdr:from>
    <xdr:ext cx="405111" cy="259045"/>
    <xdr:sp macro="" textlink="">
      <xdr:nvSpPr>
        <xdr:cNvPr id="103" name="n_3aveValue有形固定資産減価償却率">
          <a:extLst>
            <a:ext uri="{FF2B5EF4-FFF2-40B4-BE49-F238E27FC236}">
              <a16:creationId xmlns:a16="http://schemas.microsoft.com/office/drawing/2014/main" id="{755FB129-2122-454C-A521-DEBB83EA8308}"/>
            </a:ext>
          </a:extLst>
        </xdr:cNvPr>
        <xdr:cNvSpPr txBox="1"/>
      </xdr:nvSpPr>
      <xdr:spPr>
        <a:xfrm>
          <a:off x="2067569" y="5705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85319</xdr:rowOff>
    </xdr:from>
    <xdr:ext cx="405111" cy="259045"/>
    <xdr:sp macro="" textlink="">
      <xdr:nvSpPr>
        <xdr:cNvPr id="104" name="n_4aveValue有形固定資産減価償却率">
          <a:extLst>
            <a:ext uri="{FF2B5EF4-FFF2-40B4-BE49-F238E27FC236}">
              <a16:creationId xmlns:a16="http://schemas.microsoft.com/office/drawing/2014/main" id="{98E28D07-19B2-4B15-B0FE-213B374BB690}"/>
            </a:ext>
          </a:extLst>
        </xdr:cNvPr>
        <xdr:cNvSpPr txBox="1"/>
      </xdr:nvSpPr>
      <xdr:spPr>
        <a:xfrm>
          <a:off x="1397009" y="571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151147</xdr:rowOff>
    </xdr:from>
    <xdr:ext cx="405111" cy="259045"/>
    <xdr:sp macro="" textlink="">
      <xdr:nvSpPr>
        <xdr:cNvPr id="105" name="n_1mainValue有形固定資産減価償却率">
          <a:extLst>
            <a:ext uri="{FF2B5EF4-FFF2-40B4-BE49-F238E27FC236}">
              <a16:creationId xmlns:a16="http://schemas.microsoft.com/office/drawing/2014/main" id="{79412AE7-DB3F-4D10-BB9E-C1094EE81F81}"/>
            </a:ext>
          </a:extLst>
        </xdr:cNvPr>
        <xdr:cNvSpPr txBox="1"/>
      </xdr:nvSpPr>
      <xdr:spPr>
        <a:xfrm>
          <a:off x="3395989"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115164</xdr:rowOff>
    </xdr:from>
    <xdr:ext cx="405111" cy="259045"/>
    <xdr:sp macro="" textlink="">
      <xdr:nvSpPr>
        <xdr:cNvPr id="106" name="n_2mainValue有形固定資産減価償却率">
          <a:extLst>
            <a:ext uri="{FF2B5EF4-FFF2-40B4-BE49-F238E27FC236}">
              <a16:creationId xmlns:a16="http://schemas.microsoft.com/office/drawing/2014/main" id="{703837C3-98ED-4585-9C24-848D325B6C1F}"/>
            </a:ext>
          </a:extLst>
        </xdr:cNvPr>
        <xdr:cNvSpPr txBox="1"/>
      </xdr:nvSpPr>
      <xdr:spPr>
        <a:xfrm>
          <a:off x="2738129" y="6249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75582</xdr:rowOff>
    </xdr:from>
    <xdr:ext cx="405111" cy="259045"/>
    <xdr:sp macro="" textlink="">
      <xdr:nvSpPr>
        <xdr:cNvPr id="107" name="n_3mainValue有形固定資産減価償却率">
          <a:extLst>
            <a:ext uri="{FF2B5EF4-FFF2-40B4-BE49-F238E27FC236}">
              <a16:creationId xmlns:a16="http://schemas.microsoft.com/office/drawing/2014/main" id="{4EBE1F1C-DB15-4E54-99D0-FD1F2EF3B5C1}"/>
            </a:ext>
          </a:extLst>
        </xdr:cNvPr>
        <xdr:cNvSpPr txBox="1"/>
      </xdr:nvSpPr>
      <xdr:spPr>
        <a:xfrm>
          <a:off x="2067569" y="6209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39599</xdr:rowOff>
    </xdr:from>
    <xdr:ext cx="405111" cy="259045"/>
    <xdr:sp macro="" textlink="">
      <xdr:nvSpPr>
        <xdr:cNvPr id="108" name="n_4mainValue有形固定資産減価償却率">
          <a:extLst>
            <a:ext uri="{FF2B5EF4-FFF2-40B4-BE49-F238E27FC236}">
              <a16:creationId xmlns:a16="http://schemas.microsoft.com/office/drawing/2014/main" id="{44663BDF-4CE0-4EEC-A79B-E5953848B7A3}"/>
            </a:ext>
          </a:extLst>
        </xdr:cNvPr>
        <xdr:cNvSpPr txBox="1"/>
      </xdr:nvSpPr>
      <xdr:spPr>
        <a:xfrm>
          <a:off x="1397009" y="617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3A83EF43-D292-4C85-B524-059765F0340C}"/>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67DDAD15-A6CA-40CB-9C97-0D4E1D8090A6}"/>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823B5ACF-4EDF-44CC-B04F-8735C7648150}"/>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CBA11569-ADD3-4FF9-977F-2EFD67C9C08D}"/>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7D58ED7E-C103-49C7-AC1C-762F1D41A45D}"/>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902CC80F-1B46-4DAB-9DE8-D5AD57F302C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EA02AA28-8297-4F8B-92D4-0F41FD0D383E}"/>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ED468332-C49C-4B79-BA1D-5778BC43BE09}"/>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3DFC6EDD-68F5-459B-AE40-04C9221CCE75}"/>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413A32C1-05B1-475B-9E92-3C89D6BD1B1E}"/>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71F9025-6B07-47C9-A415-61460F019933}"/>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AEEF759F-EF9F-44F5-9447-74EB8F7FD7D4}"/>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B25707F5-8182-4ECE-A30B-BF40B82972BE}"/>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700"/>
            </a:lnSpc>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比率は類似団体平均を下回っており、主な要因としては、平成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年度にかけて、約</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億円の繰上償還を行い、地方債残高が大幅に減少したことが影響していると考えられる。合併特例事業もピークを過ぎたことで、借入額以上に償還が進んでおり、分子となる将来負担額は減少</a:t>
          </a:r>
          <a:r>
            <a:rPr kumimoji="1" lang="ja-JP" altLang="en-US" sz="1100">
              <a:solidFill>
                <a:schemeClr val="dk1"/>
              </a:solidFill>
              <a:effectLst/>
              <a:latin typeface="+mn-lt"/>
              <a:ea typeface="+mn-ea"/>
              <a:cs typeface="+mn-cs"/>
            </a:rPr>
            <a:t>している。しかし</a:t>
          </a:r>
          <a:r>
            <a:rPr kumimoji="1" lang="ja-JP" altLang="ja-JP" sz="1100">
              <a:solidFill>
                <a:schemeClr val="dk1"/>
              </a:solidFill>
              <a:effectLst/>
              <a:latin typeface="+mn-lt"/>
              <a:ea typeface="+mn-ea"/>
              <a:cs typeface="+mn-cs"/>
            </a:rPr>
            <a:t>、分子</a:t>
          </a:r>
          <a:r>
            <a:rPr kumimoji="1" lang="ja-JP" altLang="en-US" sz="1100">
              <a:solidFill>
                <a:schemeClr val="dk1"/>
              </a:solidFill>
              <a:effectLst/>
              <a:latin typeface="+mn-lt"/>
              <a:ea typeface="+mn-ea"/>
              <a:cs typeface="+mn-cs"/>
            </a:rPr>
            <a:t>に対して分母の減少率が大きくなったことで、指標の算定上、近年の比率は上昇傾向となっている。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E7EFA0EA-5ECA-46F6-AE3F-59264CDF2C69}"/>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7EF44E4C-13B9-4D8F-BF90-745983B94535}"/>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860E3E97-FF35-4C11-BAB0-B2F1DE846C5F}"/>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82B707C2-1EDE-470C-80BE-B64BE5E3BDBE}"/>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3C786669-51DA-441A-B347-A58DE37C48BC}"/>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22CB1EE3-2F10-46A4-AA60-151A389B5440}"/>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70B2F4F2-B8A1-45E4-90DA-4DCA8B486BAD}"/>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A10244DC-75D3-4440-89C5-EA7DD2806B71}"/>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D694855E-B527-4003-AB8F-1A90F91389B3}"/>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93D59A4-B44B-4984-9D28-2446DDF0DFCB}"/>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2927B0C2-7EE5-44E9-A489-00F5B4F7E1E8}"/>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12717A5B-F0A5-4DFF-84A2-BCE146ABCE6B}"/>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7BAE1061-6FC2-4A75-9628-152720598BCD}"/>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2A1C3CD8-B419-4651-84A6-2284D6E1A53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8CCC4602-87EB-4D1D-8BA5-BCEC016F314D}"/>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103124</xdr:rowOff>
    </xdr:to>
    <xdr:cxnSp macro="">
      <xdr:nvCxnSpPr>
        <xdr:cNvPr id="137" name="直線コネクタ 136">
          <a:extLst>
            <a:ext uri="{FF2B5EF4-FFF2-40B4-BE49-F238E27FC236}">
              <a16:creationId xmlns:a16="http://schemas.microsoft.com/office/drawing/2014/main" id="{8B133A49-45E4-46B9-BFD4-AFD276966EE7}"/>
            </a:ext>
          </a:extLst>
        </xdr:cNvPr>
        <xdr:cNvCxnSpPr/>
      </xdr:nvCxnSpPr>
      <xdr:spPr>
        <a:xfrm flipV="1">
          <a:off x="13027660" y="5211868"/>
          <a:ext cx="1269" cy="1360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106951</xdr:rowOff>
    </xdr:from>
    <xdr:ext cx="560923" cy="259045"/>
    <xdr:sp macro="" textlink="">
      <xdr:nvSpPr>
        <xdr:cNvPr id="138" name="債務償還比率最小値テキスト">
          <a:extLst>
            <a:ext uri="{FF2B5EF4-FFF2-40B4-BE49-F238E27FC236}">
              <a16:creationId xmlns:a16="http://schemas.microsoft.com/office/drawing/2014/main" id="{D72A997C-76E3-45EA-BED8-2E18B73E6E29}"/>
            </a:ext>
          </a:extLst>
        </xdr:cNvPr>
        <xdr:cNvSpPr txBox="1"/>
      </xdr:nvSpPr>
      <xdr:spPr>
        <a:xfrm>
          <a:off x="13080365" y="657633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103124</xdr:rowOff>
    </xdr:from>
    <xdr:to>
      <xdr:col>76</xdr:col>
      <xdr:colOff>111125</xdr:colOff>
      <xdr:row>34</xdr:row>
      <xdr:rowOff>103124</xdr:rowOff>
    </xdr:to>
    <xdr:cxnSp macro="">
      <xdr:nvCxnSpPr>
        <xdr:cNvPr id="139" name="直線コネクタ 138">
          <a:extLst>
            <a:ext uri="{FF2B5EF4-FFF2-40B4-BE49-F238E27FC236}">
              <a16:creationId xmlns:a16="http://schemas.microsoft.com/office/drawing/2014/main" id="{D0BD8EA4-1264-4D8E-9E85-5949858C2517}"/>
            </a:ext>
          </a:extLst>
        </xdr:cNvPr>
        <xdr:cNvCxnSpPr/>
      </xdr:nvCxnSpPr>
      <xdr:spPr>
        <a:xfrm>
          <a:off x="12963525" y="65725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8428098D-CB96-4C62-92A9-CD2AED7A3D8B}"/>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506DB47C-E1AB-48AD-8200-B4AA359970F8}"/>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13317</xdr:rowOff>
    </xdr:from>
    <xdr:ext cx="469744" cy="259045"/>
    <xdr:sp macro="" textlink="">
      <xdr:nvSpPr>
        <xdr:cNvPr id="142" name="債務償還比率平均値テキスト">
          <a:extLst>
            <a:ext uri="{FF2B5EF4-FFF2-40B4-BE49-F238E27FC236}">
              <a16:creationId xmlns:a16="http://schemas.microsoft.com/office/drawing/2014/main" id="{86CF6690-69EC-443B-A8AD-E432AFE1B9FC}"/>
            </a:ext>
          </a:extLst>
        </xdr:cNvPr>
        <xdr:cNvSpPr txBox="1"/>
      </xdr:nvSpPr>
      <xdr:spPr>
        <a:xfrm>
          <a:off x="13080365" y="5812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34890</xdr:rowOff>
    </xdr:from>
    <xdr:to>
      <xdr:col>76</xdr:col>
      <xdr:colOff>73025</xdr:colOff>
      <xdr:row>30</xdr:row>
      <xdr:rowOff>136490</xdr:rowOff>
    </xdr:to>
    <xdr:sp macro="" textlink="">
      <xdr:nvSpPr>
        <xdr:cNvPr id="143" name="フローチャート: 判断 142">
          <a:extLst>
            <a:ext uri="{FF2B5EF4-FFF2-40B4-BE49-F238E27FC236}">
              <a16:creationId xmlns:a16="http://schemas.microsoft.com/office/drawing/2014/main" id="{353CF39B-FE78-4225-BCFD-CFCA1E41FE08}"/>
            </a:ext>
          </a:extLst>
        </xdr:cNvPr>
        <xdr:cNvSpPr/>
      </xdr:nvSpPr>
      <xdr:spPr>
        <a:xfrm>
          <a:off x="13001625" y="5833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151285</xdr:rowOff>
    </xdr:from>
    <xdr:to>
      <xdr:col>72</xdr:col>
      <xdr:colOff>123825</xdr:colOff>
      <xdr:row>30</xdr:row>
      <xdr:rowOff>81435</xdr:rowOff>
    </xdr:to>
    <xdr:sp macro="" textlink="">
      <xdr:nvSpPr>
        <xdr:cNvPr id="144" name="フローチャート: 判断 143">
          <a:extLst>
            <a:ext uri="{FF2B5EF4-FFF2-40B4-BE49-F238E27FC236}">
              <a16:creationId xmlns:a16="http://schemas.microsoft.com/office/drawing/2014/main" id="{C6BB4058-A1E3-4C81-8BD9-AF5A779C7024}"/>
            </a:ext>
          </a:extLst>
        </xdr:cNvPr>
        <xdr:cNvSpPr/>
      </xdr:nvSpPr>
      <xdr:spPr>
        <a:xfrm>
          <a:off x="12359005" y="57824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157402</xdr:rowOff>
    </xdr:from>
    <xdr:to>
      <xdr:col>68</xdr:col>
      <xdr:colOff>123825</xdr:colOff>
      <xdr:row>30</xdr:row>
      <xdr:rowOff>87552</xdr:rowOff>
    </xdr:to>
    <xdr:sp macro="" textlink="">
      <xdr:nvSpPr>
        <xdr:cNvPr id="145" name="フローチャート: 判断 144">
          <a:extLst>
            <a:ext uri="{FF2B5EF4-FFF2-40B4-BE49-F238E27FC236}">
              <a16:creationId xmlns:a16="http://schemas.microsoft.com/office/drawing/2014/main" id="{F68342B4-9B71-4429-BCC8-6B4275303CEA}"/>
            </a:ext>
          </a:extLst>
        </xdr:cNvPr>
        <xdr:cNvSpPr/>
      </xdr:nvSpPr>
      <xdr:spPr>
        <a:xfrm>
          <a:off x="11688445" y="57885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154763</xdr:rowOff>
    </xdr:from>
    <xdr:to>
      <xdr:col>64</xdr:col>
      <xdr:colOff>123825</xdr:colOff>
      <xdr:row>30</xdr:row>
      <xdr:rowOff>84913</xdr:rowOff>
    </xdr:to>
    <xdr:sp macro="" textlink="">
      <xdr:nvSpPr>
        <xdr:cNvPr id="146" name="フローチャート: 判断 145">
          <a:extLst>
            <a:ext uri="{FF2B5EF4-FFF2-40B4-BE49-F238E27FC236}">
              <a16:creationId xmlns:a16="http://schemas.microsoft.com/office/drawing/2014/main" id="{CC4050CD-3C47-44C1-9F8B-C77050DE7BC4}"/>
            </a:ext>
          </a:extLst>
        </xdr:cNvPr>
        <xdr:cNvSpPr/>
      </xdr:nvSpPr>
      <xdr:spPr>
        <a:xfrm>
          <a:off x="11017885" y="57859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115732</xdr:rowOff>
    </xdr:from>
    <xdr:to>
      <xdr:col>60</xdr:col>
      <xdr:colOff>123825</xdr:colOff>
      <xdr:row>31</xdr:row>
      <xdr:rowOff>45882</xdr:rowOff>
    </xdr:to>
    <xdr:sp macro="" textlink="">
      <xdr:nvSpPr>
        <xdr:cNvPr id="147" name="フローチャート: 判断 146">
          <a:extLst>
            <a:ext uri="{FF2B5EF4-FFF2-40B4-BE49-F238E27FC236}">
              <a16:creationId xmlns:a16="http://schemas.microsoft.com/office/drawing/2014/main" id="{8F411BAD-7EBE-49D0-A079-72A03E2917E7}"/>
            </a:ext>
          </a:extLst>
        </xdr:cNvPr>
        <xdr:cNvSpPr/>
      </xdr:nvSpPr>
      <xdr:spPr>
        <a:xfrm>
          <a:off x="10347325" y="591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6CB1C2A-E124-49A9-AC9E-C11371969A1A}"/>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55174C5B-8F60-428F-8B11-C988529FBA54}"/>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3AF01744-86D0-4642-8C0F-FA4B68FA7941}"/>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BA1A0663-7656-4966-8163-0806D97CC2D6}"/>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D54EA457-7853-45B3-95D4-514B34BC57C3}"/>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71882</xdr:rowOff>
    </xdr:from>
    <xdr:to>
      <xdr:col>76</xdr:col>
      <xdr:colOff>73025</xdr:colOff>
      <xdr:row>30</xdr:row>
      <xdr:rowOff>2032</xdr:rowOff>
    </xdr:to>
    <xdr:sp macro="" textlink="">
      <xdr:nvSpPr>
        <xdr:cNvPr id="153" name="楕円 152">
          <a:extLst>
            <a:ext uri="{FF2B5EF4-FFF2-40B4-BE49-F238E27FC236}">
              <a16:creationId xmlns:a16="http://schemas.microsoft.com/office/drawing/2014/main" id="{3924C09B-31B1-462C-BC01-F223E909BA12}"/>
            </a:ext>
          </a:extLst>
        </xdr:cNvPr>
        <xdr:cNvSpPr/>
      </xdr:nvSpPr>
      <xdr:spPr>
        <a:xfrm>
          <a:off x="13001625" y="57030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94759</xdr:rowOff>
    </xdr:from>
    <xdr:ext cx="469744" cy="259045"/>
    <xdr:sp macro="" textlink="">
      <xdr:nvSpPr>
        <xdr:cNvPr id="154" name="債務償還比率該当値テキスト">
          <a:extLst>
            <a:ext uri="{FF2B5EF4-FFF2-40B4-BE49-F238E27FC236}">
              <a16:creationId xmlns:a16="http://schemas.microsoft.com/office/drawing/2014/main" id="{3F0D06C7-541A-460A-AF15-85FCA5D3CB80}"/>
            </a:ext>
          </a:extLst>
        </xdr:cNvPr>
        <xdr:cNvSpPr txBox="1"/>
      </xdr:nvSpPr>
      <xdr:spPr>
        <a:xfrm>
          <a:off x="13080365" y="5558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50532</xdr:rowOff>
    </xdr:from>
    <xdr:to>
      <xdr:col>72</xdr:col>
      <xdr:colOff>123825</xdr:colOff>
      <xdr:row>29</xdr:row>
      <xdr:rowOff>152132</xdr:rowOff>
    </xdr:to>
    <xdr:sp macro="" textlink="">
      <xdr:nvSpPr>
        <xdr:cNvPr id="155" name="楕円 154">
          <a:extLst>
            <a:ext uri="{FF2B5EF4-FFF2-40B4-BE49-F238E27FC236}">
              <a16:creationId xmlns:a16="http://schemas.microsoft.com/office/drawing/2014/main" id="{880EEEFE-E53C-471A-BA2F-9ACE0C7A7D03}"/>
            </a:ext>
          </a:extLst>
        </xdr:cNvPr>
        <xdr:cNvSpPr/>
      </xdr:nvSpPr>
      <xdr:spPr>
        <a:xfrm>
          <a:off x="12359005" y="568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101332</xdr:rowOff>
    </xdr:from>
    <xdr:to>
      <xdr:col>76</xdr:col>
      <xdr:colOff>22225</xdr:colOff>
      <xdr:row>29</xdr:row>
      <xdr:rowOff>122682</xdr:rowOff>
    </xdr:to>
    <xdr:cxnSp macro="">
      <xdr:nvCxnSpPr>
        <xdr:cNvPr id="156" name="直線コネクタ 155">
          <a:extLst>
            <a:ext uri="{FF2B5EF4-FFF2-40B4-BE49-F238E27FC236}">
              <a16:creationId xmlns:a16="http://schemas.microsoft.com/office/drawing/2014/main" id="{7AF14DFB-2D95-43CB-9012-912AE61EB0CC}"/>
            </a:ext>
          </a:extLst>
        </xdr:cNvPr>
        <xdr:cNvCxnSpPr/>
      </xdr:nvCxnSpPr>
      <xdr:spPr>
        <a:xfrm>
          <a:off x="12409805" y="5732512"/>
          <a:ext cx="619760" cy="2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20066</xdr:rowOff>
    </xdr:from>
    <xdr:to>
      <xdr:col>68</xdr:col>
      <xdr:colOff>123825</xdr:colOff>
      <xdr:row>29</xdr:row>
      <xdr:rowOff>121666</xdr:rowOff>
    </xdr:to>
    <xdr:sp macro="" textlink="">
      <xdr:nvSpPr>
        <xdr:cNvPr id="157" name="楕円 156">
          <a:extLst>
            <a:ext uri="{FF2B5EF4-FFF2-40B4-BE49-F238E27FC236}">
              <a16:creationId xmlns:a16="http://schemas.microsoft.com/office/drawing/2014/main" id="{DDCA72DF-D368-4A21-B2BF-2E0D47E15432}"/>
            </a:ext>
          </a:extLst>
        </xdr:cNvPr>
        <xdr:cNvSpPr/>
      </xdr:nvSpPr>
      <xdr:spPr>
        <a:xfrm>
          <a:off x="11688445" y="565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70866</xdr:rowOff>
    </xdr:from>
    <xdr:to>
      <xdr:col>72</xdr:col>
      <xdr:colOff>73025</xdr:colOff>
      <xdr:row>29</xdr:row>
      <xdr:rowOff>101332</xdr:rowOff>
    </xdr:to>
    <xdr:cxnSp macro="">
      <xdr:nvCxnSpPr>
        <xdr:cNvPr id="158" name="直線コネクタ 157">
          <a:extLst>
            <a:ext uri="{FF2B5EF4-FFF2-40B4-BE49-F238E27FC236}">
              <a16:creationId xmlns:a16="http://schemas.microsoft.com/office/drawing/2014/main" id="{7B4D68A9-7E4E-42E6-AD7C-0D75B6F4BA53}"/>
            </a:ext>
          </a:extLst>
        </xdr:cNvPr>
        <xdr:cNvCxnSpPr/>
      </xdr:nvCxnSpPr>
      <xdr:spPr>
        <a:xfrm>
          <a:off x="11739245" y="5702046"/>
          <a:ext cx="670560" cy="30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117151</xdr:rowOff>
    </xdr:from>
    <xdr:to>
      <xdr:col>64</xdr:col>
      <xdr:colOff>123825</xdr:colOff>
      <xdr:row>29</xdr:row>
      <xdr:rowOff>47301</xdr:rowOff>
    </xdr:to>
    <xdr:sp macro="" textlink="">
      <xdr:nvSpPr>
        <xdr:cNvPr id="159" name="楕円 158">
          <a:extLst>
            <a:ext uri="{FF2B5EF4-FFF2-40B4-BE49-F238E27FC236}">
              <a16:creationId xmlns:a16="http://schemas.microsoft.com/office/drawing/2014/main" id="{DE6C3852-D295-4973-BEB4-2EE9CCFDBCFC}"/>
            </a:ext>
          </a:extLst>
        </xdr:cNvPr>
        <xdr:cNvSpPr/>
      </xdr:nvSpPr>
      <xdr:spPr>
        <a:xfrm>
          <a:off x="11017885" y="5580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167951</xdr:rowOff>
    </xdr:from>
    <xdr:to>
      <xdr:col>68</xdr:col>
      <xdr:colOff>73025</xdr:colOff>
      <xdr:row>29</xdr:row>
      <xdr:rowOff>70866</xdr:rowOff>
    </xdr:to>
    <xdr:cxnSp macro="">
      <xdr:nvCxnSpPr>
        <xdr:cNvPr id="160" name="直線コネクタ 159">
          <a:extLst>
            <a:ext uri="{FF2B5EF4-FFF2-40B4-BE49-F238E27FC236}">
              <a16:creationId xmlns:a16="http://schemas.microsoft.com/office/drawing/2014/main" id="{96155206-906F-4C7A-886E-CA3667B3CC60}"/>
            </a:ext>
          </a:extLst>
        </xdr:cNvPr>
        <xdr:cNvCxnSpPr/>
      </xdr:nvCxnSpPr>
      <xdr:spPr>
        <a:xfrm>
          <a:off x="11068685" y="5631491"/>
          <a:ext cx="670560" cy="7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51252</xdr:rowOff>
    </xdr:from>
    <xdr:to>
      <xdr:col>60</xdr:col>
      <xdr:colOff>123825</xdr:colOff>
      <xdr:row>29</xdr:row>
      <xdr:rowOff>152852</xdr:rowOff>
    </xdr:to>
    <xdr:sp macro="" textlink="">
      <xdr:nvSpPr>
        <xdr:cNvPr id="161" name="楕円 160">
          <a:extLst>
            <a:ext uri="{FF2B5EF4-FFF2-40B4-BE49-F238E27FC236}">
              <a16:creationId xmlns:a16="http://schemas.microsoft.com/office/drawing/2014/main" id="{225F8B8F-542E-45C3-83DE-B9E7E074BB45}"/>
            </a:ext>
          </a:extLst>
        </xdr:cNvPr>
        <xdr:cNvSpPr/>
      </xdr:nvSpPr>
      <xdr:spPr>
        <a:xfrm>
          <a:off x="10347325" y="568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167951</xdr:rowOff>
    </xdr:from>
    <xdr:to>
      <xdr:col>64</xdr:col>
      <xdr:colOff>73025</xdr:colOff>
      <xdr:row>29</xdr:row>
      <xdr:rowOff>102052</xdr:rowOff>
    </xdr:to>
    <xdr:cxnSp macro="">
      <xdr:nvCxnSpPr>
        <xdr:cNvPr id="162" name="直線コネクタ 161">
          <a:extLst>
            <a:ext uri="{FF2B5EF4-FFF2-40B4-BE49-F238E27FC236}">
              <a16:creationId xmlns:a16="http://schemas.microsoft.com/office/drawing/2014/main" id="{92749247-0B85-40D2-A25F-7D4EA63020C1}"/>
            </a:ext>
          </a:extLst>
        </xdr:cNvPr>
        <xdr:cNvCxnSpPr/>
      </xdr:nvCxnSpPr>
      <xdr:spPr>
        <a:xfrm flipV="1">
          <a:off x="10398125" y="5631491"/>
          <a:ext cx="670560" cy="10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72562</xdr:rowOff>
    </xdr:from>
    <xdr:ext cx="469744" cy="259045"/>
    <xdr:sp macro="" textlink="">
      <xdr:nvSpPr>
        <xdr:cNvPr id="163" name="n_1aveValue債務償還比率">
          <a:extLst>
            <a:ext uri="{FF2B5EF4-FFF2-40B4-BE49-F238E27FC236}">
              <a16:creationId xmlns:a16="http://schemas.microsoft.com/office/drawing/2014/main" id="{7B98CEBA-5925-4857-8640-49DEAFF29FC6}"/>
            </a:ext>
          </a:extLst>
        </xdr:cNvPr>
        <xdr:cNvSpPr txBox="1"/>
      </xdr:nvSpPr>
      <xdr:spPr>
        <a:xfrm>
          <a:off x="12185092" y="5871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78679</xdr:rowOff>
    </xdr:from>
    <xdr:ext cx="469744" cy="259045"/>
    <xdr:sp macro="" textlink="">
      <xdr:nvSpPr>
        <xdr:cNvPr id="164" name="n_2aveValue債務償還比率">
          <a:extLst>
            <a:ext uri="{FF2B5EF4-FFF2-40B4-BE49-F238E27FC236}">
              <a16:creationId xmlns:a16="http://schemas.microsoft.com/office/drawing/2014/main" id="{ECF0BD3E-C3CA-4DE5-AAC0-F0E30E05B95B}"/>
            </a:ext>
          </a:extLst>
        </xdr:cNvPr>
        <xdr:cNvSpPr txBox="1"/>
      </xdr:nvSpPr>
      <xdr:spPr>
        <a:xfrm>
          <a:off x="11527232" y="587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76040</xdr:rowOff>
    </xdr:from>
    <xdr:ext cx="469744" cy="259045"/>
    <xdr:sp macro="" textlink="">
      <xdr:nvSpPr>
        <xdr:cNvPr id="165" name="n_3aveValue債務償還比率">
          <a:extLst>
            <a:ext uri="{FF2B5EF4-FFF2-40B4-BE49-F238E27FC236}">
              <a16:creationId xmlns:a16="http://schemas.microsoft.com/office/drawing/2014/main" id="{AF399CE6-5203-447F-92B5-C3F9346379E3}"/>
            </a:ext>
          </a:extLst>
        </xdr:cNvPr>
        <xdr:cNvSpPr txBox="1"/>
      </xdr:nvSpPr>
      <xdr:spPr>
        <a:xfrm>
          <a:off x="10856672" y="5874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37009</xdr:rowOff>
    </xdr:from>
    <xdr:ext cx="469744" cy="259045"/>
    <xdr:sp macro="" textlink="">
      <xdr:nvSpPr>
        <xdr:cNvPr id="166" name="n_4aveValue債務償還比率">
          <a:extLst>
            <a:ext uri="{FF2B5EF4-FFF2-40B4-BE49-F238E27FC236}">
              <a16:creationId xmlns:a16="http://schemas.microsoft.com/office/drawing/2014/main" id="{06AECA47-C2D6-4D69-B679-27788F3994E2}"/>
            </a:ext>
          </a:extLst>
        </xdr:cNvPr>
        <xdr:cNvSpPr txBox="1"/>
      </xdr:nvSpPr>
      <xdr:spPr>
        <a:xfrm>
          <a:off x="10186112" y="600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168659</xdr:rowOff>
    </xdr:from>
    <xdr:ext cx="469744" cy="259045"/>
    <xdr:sp macro="" textlink="">
      <xdr:nvSpPr>
        <xdr:cNvPr id="167" name="n_1mainValue債務償還比率">
          <a:extLst>
            <a:ext uri="{FF2B5EF4-FFF2-40B4-BE49-F238E27FC236}">
              <a16:creationId xmlns:a16="http://schemas.microsoft.com/office/drawing/2014/main" id="{297D71DD-D0D2-427F-95CD-E7B09EC674BB}"/>
            </a:ext>
          </a:extLst>
        </xdr:cNvPr>
        <xdr:cNvSpPr txBox="1"/>
      </xdr:nvSpPr>
      <xdr:spPr>
        <a:xfrm>
          <a:off x="12185092" y="546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138193</xdr:rowOff>
    </xdr:from>
    <xdr:ext cx="469744" cy="259045"/>
    <xdr:sp macro="" textlink="">
      <xdr:nvSpPr>
        <xdr:cNvPr id="168" name="n_2mainValue債務償還比率">
          <a:extLst>
            <a:ext uri="{FF2B5EF4-FFF2-40B4-BE49-F238E27FC236}">
              <a16:creationId xmlns:a16="http://schemas.microsoft.com/office/drawing/2014/main" id="{CD77D5EF-4511-44F5-95E2-BEA596F1AFC7}"/>
            </a:ext>
          </a:extLst>
        </xdr:cNvPr>
        <xdr:cNvSpPr txBox="1"/>
      </xdr:nvSpPr>
      <xdr:spPr>
        <a:xfrm>
          <a:off x="11527232" y="543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63828</xdr:rowOff>
    </xdr:from>
    <xdr:ext cx="469744" cy="259045"/>
    <xdr:sp macro="" textlink="">
      <xdr:nvSpPr>
        <xdr:cNvPr id="169" name="n_3mainValue債務償還比率">
          <a:extLst>
            <a:ext uri="{FF2B5EF4-FFF2-40B4-BE49-F238E27FC236}">
              <a16:creationId xmlns:a16="http://schemas.microsoft.com/office/drawing/2014/main" id="{E084BDF8-FD3A-463F-8DCD-BFACA6BE613E}"/>
            </a:ext>
          </a:extLst>
        </xdr:cNvPr>
        <xdr:cNvSpPr txBox="1"/>
      </xdr:nvSpPr>
      <xdr:spPr>
        <a:xfrm>
          <a:off x="10856672" y="535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169379</xdr:rowOff>
    </xdr:from>
    <xdr:ext cx="469744" cy="259045"/>
    <xdr:sp macro="" textlink="">
      <xdr:nvSpPr>
        <xdr:cNvPr id="170" name="n_4mainValue債務償還比率">
          <a:extLst>
            <a:ext uri="{FF2B5EF4-FFF2-40B4-BE49-F238E27FC236}">
              <a16:creationId xmlns:a16="http://schemas.microsoft.com/office/drawing/2014/main" id="{1491B148-423E-4FD9-A00A-3A3455D01276}"/>
            </a:ext>
          </a:extLst>
        </xdr:cNvPr>
        <xdr:cNvSpPr txBox="1"/>
      </xdr:nvSpPr>
      <xdr:spPr>
        <a:xfrm>
          <a:off x="10186112" y="546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D9F125CD-09CE-4E69-BDD7-3E77674550FD}"/>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15144C3-8C50-49D5-A721-0CFDE8D09014}"/>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D4082E5F-580D-44A4-8BCF-7735B3612C13}"/>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9B136CEF-B877-4521-AB02-C77A30D39982}"/>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E318F43D-3E80-4EF4-A879-700FA53977FC}"/>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D8FE1918-DEBD-4CC8-BB16-9868E38360C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3215287-8A73-472A-B5A4-77438D0A58E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F056B99-3A96-47FB-A8C8-7015A4E5CB18}"/>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BB9F3D0-B12F-4C62-89DF-43C0BB080D3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AF7B9F3-1BC1-414B-BDC5-1ECA2AC5779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5614340-8470-4122-8541-F37B08CD8E92}"/>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0AE4E73-1F4A-4456-9620-A99D5F3D883A}"/>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4A9CEF6-AE72-42EE-B785-3FA06352C3F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E2F6BA1-C3FE-47BB-BA20-3276EB548111}"/>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524472B-DB29-4E00-A140-65AC5B4BBAD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6DA2FF0-1935-4D3D-BC6C-4ED3A3DADA4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58,920
58,313
228.21
34,811,032
33,482,825
1,082,989
18,329,566
22,851,857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A428849-080B-4735-B051-A0C58DD4BCD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C4DBA17-41CC-4B83-9253-63315F8AADDE}"/>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431EE80-F717-43D8-B679-99F552C53115}"/>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7DCB970-B06A-4AE1-974C-39BDEA721C8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741BD06-0713-4008-A34B-831C466CA39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FC57EF6-6074-4D3C-8F30-E4E2235A223C}"/>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E6FDFDC-EFAD-4B8B-A8CB-8C2F7333BB94}"/>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4003E59-A772-41FD-B5B8-5F8E2965BEC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7F89CD5-565C-4809-80E2-EDA1FA257DD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0C8BBE7-BBFB-4CEE-B7D1-783F538C81A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DAB9F72-53B7-4879-825E-807FE5FCC73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0CB531D-167B-4527-BC0D-AF3BC1C32B5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11F48DC-D9B6-4C88-B61F-A8364909D6C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3C7A28C-7DAD-408C-91C2-884CEC90F44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FB052D6-B1FC-4B39-9F9C-911741BA0F2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A4E5164-2F3B-456F-938A-60381D7D1978}"/>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2395F1D-4C82-47F4-8D28-22577BF96299}"/>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B39A460-14FD-4F3D-B86C-3ABC6CA54A1C}"/>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B009175-1880-43D4-8014-E9C11B88B05B}"/>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19543AD-D569-4304-A6F5-10C72091C6D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3122B6E-7341-437C-BAE0-7216D944F2C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12A0B0A-AA25-40D5-97A0-C2CC5E74B1D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EE62402-272C-4A7F-B3E0-FE6792FD7AF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CD9D4F5-21D5-4539-981E-CD9EC514EBB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E23D14B-585E-4A88-B0AA-7C458A1828E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9FB1D65-6B5F-467E-940A-969EAC7622B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521FC8F-C062-406D-A3C8-139B35C774D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F38AC99-4F62-4F00-9140-5ED97F75B09D}"/>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7E29A32-8EC4-4D63-96EA-0DD3B45F8DEE}"/>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0D40788-884B-49C0-B65E-EC22AC82075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035CE38-F382-4731-A4C6-59AFC66A979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EBA7EE6-161B-4518-ABE8-1D11A5E5C1E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F833773-5BE6-4D62-9C63-5E2EFD4C29A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EA8300D-9FC6-4C0B-BB47-68EDD430C667}"/>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ACF6515-EF47-4894-9251-57370062964B}"/>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70CE3F9-C089-44FE-A8B3-C6F638700B48}"/>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1B5E5AF-53BA-448B-B916-B1C36CE56D0D}"/>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AF7CF2B-7BD9-453A-B720-B6857CA0CC46}"/>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20EEFBA-772D-4B8C-A9DD-F7AAD4DDBB97}"/>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93560FB-0778-4A13-9C6D-7D7638E49301}"/>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59AEDFE-CE20-4A09-A964-EAD36C8716CD}"/>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2C5157D-5001-429E-89AE-A6C581EA8A25}"/>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B0D969E-2943-44E0-A7DC-708D4B608FD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179571D-92D2-4229-8E32-3FAE9E9DD19F}"/>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4DF0626-8F61-42BB-9185-2BCC64BFCCA2}"/>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100965</xdr:rowOff>
    </xdr:to>
    <xdr:cxnSp macro="">
      <xdr:nvCxnSpPr>
        <xdr:cNvPr id="57" name="直線コネクタ 56">
          <a:extLst>
            <a:ext uri="{FF2B5EF4-FFF2-40B4-BE49-F238E27FC236}">
              <a16:creationId xmlns:a16="http://schemas.microsoft.com/office/drawing/2014/main" id="{F8438238-812A-4DE7-B54A-D10EE2438E00}"/>
            </a:ext>
          </a:extLst>
        </xdr:cNvPr>
        <xdr:cNvCxnSpPr/>
      </xdr:nvCxnSpPr>
      <xdr:spPr>
        <a:xfrm flipV="1">
          <a:off x="4086225" y="5734050"/>
          <a:ext cx="0" cy="1072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104792</xdr:rowOff>
    </xdr:from>
    <xdr:ext cx="405111" cy="259045"/>
    <xdr:sp macro="" textlink="">
      <xdr:nvSpPr>
        <xdr:cNvPr id="58" name="【道路】&#10;有形固定資産減価償却率最小値テキスト">
          <a:extLst>
            <a:ext uri="{FF2B5EF4-FFF2-40B4-BE49-F238E27FC236}">
              <a16:creationId xmlns:a16="http://schemas.microsoft.com/office/drawing/2014/main" id="{B9F57813-4971-4B4F-9AFE-22AA9FB54897}"/>
            </a:ext>
          </a:extLst>
        </xdr:cNvPr>
        <xdr:cNvSpPr txBox="1"/>
      </xdr:nvSpPr>
      <xdr:spPr>
        <a:xfrm>
          <a:off x="4124960" y="681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100965</xdr:rowOff>
    </xdr:from>
    <xdr:to>
      <xdr:col>24</xdr:col>
      <xdr:colOff>152400</xdr:colOff>
      <xdr:row>40</xdr:row>
      <xdr:rowOff>100965</xdr:rowOff>
    </xdr:to>
    <xdr:cxnSp macro="">
      <xdr:nvCxnSpPr>
        <xdr:cNvPr id="59" name="直線コネクタ 58">
          <a:extLst>
            <a:ext uri="{FF2B5EF4-FFF2-40B4-BE49-F238E27FC236}">
              <a16:creationId xmlns:a16="http://schemas.microsoft.com/office/drawing/2014/main" id="{944C2189-E9AA-455A-9AE2-07325FA504F6}"/>
            </a:ext>
          </a:extLst>
        </xdr:cNvPr>
        <xdr:cNvCxnSpPr/>
      </xdr:nvCxnSpPr>
      <xdr:spPr>
        <a:xfrm>
          <a:off x="4020820" y="68065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道路】&#10;有形固定資産減価償却率最大値テキスト">
          <a:extLst>
            <a:ext uri="{FF2B5EF4-FFF2-40B4-BE49-F238E27FC236}">
              <a16:creationId xmlns:a16="http://schemas.microsoft.com/office/drawing/2014/main" id="{FFC33A5D-742E-4387-9B54-635BCF5AF615}"/>
            </a:ext>
          </a:extLst>
        </xdr:cNvPr>
        <xdr:cNvSpPr txBox="1"/>
      </xdr:nvSpPr>
      <xdr:spPr>
        <a:xfrm>
          <a:off x="412496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CB477198-9EF2-47F7-9C12-C771406D9E6B}"/>
            </a:ext>
          </a:extLst>
        </xdr:cNvPr>
        <xdr:cNvCxnSpPr/>
      </xdr:nvCxnSpPr>
      <xdr:spPr>
        <a:xfrm>
          <a:off x="4020820" y="5734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80662</xdr:rowOff>
    </xdr:from>
    <xdr:ext cx="405111" cy="259045"/>
    <xdr:sp macro="" textlink="">
      <xdr:nvSpPr>
        <xdr:cNvPr id="62" name="【道路】&#10;有形固定資産減価償却率平均値テキスト">
          <a:extLst>
            <a:ext uri="{FF2B5EF4-FFF2-40B4-BE49-F238E27FC236}">
              <a16:creationId xmlns:a16="http://schemas.microsoft.com/office/drawing/2014/main" id="{D5B545BD-D9DB-47FD-B6F0-3AAFCBCA66AF}"/>
            </a:ext>
          </a:extLst>
        </xdr:cNvPr>
        <xdr:cNvSpPr txBox="1"/>
      </xdr:nvSpPr>
      <xdr:spPr>
        <a:xfrm>
          <a:off x="4124960" y="62833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57785</xdr:rowOff>
    </xdr:from>
    <xdr:to>
      <xdr:col>24</xdr:col>
      <xdr:colOff>114300</xdr:colOff>
      <xdr:row>38</xdr:row>
      <xdr:rowOff>159385</xdr:rowOff>
    </xdr:to>
    <xdr:sp macro="" textlink="">
      <xdr:nvSpPr>
        <xdr:cNvPr id="63" name="フローチャート: 判断 62">
          <a:extLst>
            <a:ext uri="{FF2B5EF4-FFF2-40B4-BE49-F238E27FC236}">
              <a16:creationId xmlns:a16="http://schemas.microsoft.com/office/drawing/2014/main" id="{03E40410-74A8-41CD-B9B1-CDE5F6752D74}"/>
            </a:ext>
          </a:extLst>
        </xdr:cNvPr>
        <xdr:cNvSpPr/>
      </xdr:nvSpPr>
      <xdr:spPr>
        <a:xfrm>
          <a:off x="403606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29210</xdr:rowOff>
    </xdr:from>
    <xdr:to>
      <xdr:col>20</xdr:col>
      <xdr:colOff>38100</xdr:colOff>
      <xdr:row>38</xdr:row>
      <xdr:rowOff>130810</xdr:rowOff>
    </xdr:to>
    <xdr:sp macro="" textlink="">
      <xdr:nvSpPr>
        <xdr:cNvPr id="64" name="フローチャート: 判断 63">
          <a:extLst>
            <a:ext uri="{FF2B5EF4-FFF2-40B4-BE49-F238E27FC236}">
              <a16:creationId xmlns:a16="http://schemas.microsoft.com/office/drawing/2014/main" id="{926273AC-26D4-4BC3-A78B-CF64D981C059}"/>
            </a:ext>
          </a:extLst>
        </xdr:cNvPr>
        <xdr:cNvSpPr/>
      </xdr:nvSpPr>
      <xdr:spPr>
        <a:xfrm>
          <a:off x="3312160" y="63995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164465</xdr:rowOff>
    </xdr:from>
    <xdr:to>
      <xdr:col>15</xdr:col>
      <xdr:colOff>101600</xdr:colOff>
      <xdr:row>38</xdr:row>
      <xdr:rowOff>94615</xdr:rowOff>
    </xdr:to>
    <xdr:sp macro="" textlink="">
      <xdr:nvSpPr>
        <xdr:cNvPr id="65" name="フローチャート: 判断 64">
          <a:extLst>
            <a:ext uri="{FF2B5EF4-FFF2-40B4-BE49-F238E27FC236}">
              <a16:creationId xmlns:a16="http://schemas.microsoft.com/office/drawing/2014/main" id="{E52387DD-46F4-484F-B50A-95894A236615}"/>
            </a:ext>
          </a:extLst>
        </xdr:cNvPr>
        <xdr:cNvSpPr/>
      </xdr:nvSpPr>
      <xdr:spPr>
        <a:xfrm>
          <a:off x="2514600" y="6367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132080</xdr:rowOff>
    </xdr:from>
    <xdr:to>
      <xdr:col>10</xdr:col>
      <xdr:colOff>165100</xdr:colOff>
      <xdr:row>38</xdr:row>
      <xdr:rowOff>62230</xdr:rowOff>
    </xdr:to>
    <xdr:sp macro="" textlink="">
      <xdr:nvSpPr>
        <xdr:cNvPr id="66" name="フローチャート: 判断 65">
          <a:extLst>
            <a:ext uri="{FF2B5EF4-FFF2-40B4-BE49-F238E27FC236}">
              <a16:creationId xmlns:a16="http://schemas.microsoft.com/office/drawing/2014/main" id="{28896AFC-0E23-484D-9B87-93C8EAF0D840}"/>
            </a:ext>
          </a:extLst>
        </xdr:cNvPr>
        <xdr:cNvSpPr/>
      </xdr:nvSpPr>
      <xdr:spPr>
        <a:xfrm>
          <a:off x="1739900" y="633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151130</xdr:rowOff>
    </xdr:from>
    <xdr:to>
      <xdr:col>6</xdr:col>
      <xdr:colOff>38100</xdr:colOff>
      <xdr:row>38</xdr:row>
      <xdr:rowOff>81280</xdr:rowOff>
    </xdr:to>
    <xdr:sp macro="" textlink="">
      <xdr:nvSpPr>
        <xdr:cNvPr id="67" name="フローチャート: 判断 66">
          <a:extLst>
            <a:ext uri="{FF2B5EF4-FFF2-40B4-BE49-F238E27FC236}">
              <a16:creationId xmlns:a16="http://schemas.microsoft.com/office/drawing/2014/main" id="{06AA03C7-3616-4215-B8F3-BE500278360B}"/>
            </a:ext>
          </a:extLst>
        </xdr:cNvPr>
        <xdr:cNvSpPr/>
      </xdr:nvSpPr>
      <xdr:spPr>
        <a:xfrm>
          <a:off x="96520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A9E16BA-8FBB-43EA-9AD4-8C18D1F97D18}"/>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105D363-20F7-4FFC-988D-9FA4EF60DB1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2114709-A243-4B4C-BB86-966A855DC84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7E77288-5CF9-41A4-9EA4-315AB33E473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FEFEE39-C4E9-4E50-BAD3-C31481EF082D}"/>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143510</xdr:rowOff>
    </xdr:from>
    <xdr:to>
      <xdr:col>24</xdr:col>
      <xdr:colOff>114300</xdr:colOff>
      <xdr:row>39</xdr:row>
      <xdr:rowOff>73660</xdr:rowOff>
    </xdr:to>
    <xdr:sp macro="" textlink="">
      <xdr:nvSpPr>
        <xdr:cNvPr id="73" name="楕円 72">
          <a:extLst>
            <a:ext uri="{FF2B5EF4-FFF2-40B4-BE49-F238E27FC236}">
              <a16:creationId xmlns:a16="http://schemas.microsoft.com/office/drawing/2014/main" id="{99B84768-3A06-4FB4-AB51-FED9923ECE47}"/>
            </a:ext>
          </a:extLst>
        </xdr:cNvPr>
        <xdr:cNvSpPr/>
      </xdr:nvSpPr>
      <xdr:spPr>
        <a:xfrm>
          <a:off x="4036060" y="6513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121937</xdr:rowOff>
    </xdr:from>
    <xdr:ext cx="405111" cy="259045"/>
    <xdr:sp macro="" textlink="">
      <xdr:nvSpPr>
        <xdr:cNvPr id="74" name="【道路】&#10;有形固定資産減価償却率該当値テキスト">
          <a:extLst>
            <a:ext uri="{FF2B5EF4-FFF2-40B4-BE49-F238E27FC236}">
              <a16:creationId xmlns:a16="http://schemas.microsoft.com/office/drawing/2014/main" id="{B403F225-BB95-43B1-8AA6-F5579FFF5689}"/>
            </a:ext>
          </a:extLst>
        </xdr:cNvPr>
        <xdr:cNvSpPr txBox="1"/>
      </xdr:nvSpPr>
      <xdr:spPr>
        <a:xfrm>
          <a:off x="4124960"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116840</xdr:rowOff>
    </xdr:from>
    <xdr:to>
      <xdr:col>20</xdr:col>
      <xdr:colOff>38100</xdr:colOff>
      <xdr:row>39</xdr:row>
      <xdr:rowOff>46990</xdr:rowOff>
    </xdr:to>
    <xdr:sp macro="" textlink="">
      <xdr:nvSpPr>
        <xdr:cNvPr id="75" name="楕円 74">
          <a:extLst>
            <a:ext uri="{FF2B5EF4-FFF2-40B4-BE49-F238E27FC236}">
              <a16:creationId xmlns:a16="http://schemas.microsoft.com/office/drawing/2014/main" id="{BA433020-41C1-478F-8055-8986721417AF}"/>
            </a:ext>
          </a:extLst>
        </xdr:cNvPr>
        <xdr:cNvSpPr/>
      </xdr:nvSpPr>
      <xdr:spPr>
        <a:xfrm>
          <a:off x="3312160" y="6487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167640</xdr:rowOff>
    </xdr:from>
    <xdr:to>
      <xdr:col>24</xdr:col>
      <xdr:colOff>63500</xdr:colOff>
      <xdr:row>39</xdr:row>
      <xdr:rowOff>22860</xdr:rowOff>
    </xdr:to>
    <xdr:cxnSp macro="">
      <xdr:nvCxnSpPr>
        <xdr:cNvPr id="76" name="直線コネクタ 75">
          <a:extLst>
            <a:ext uri="{FF2B5EF4-FFF2-40B4-BE49-F238E27FC236}">
              <a16:creationId xmlns:a16="http://schemas.microsoft.com/office/drawing/2014/main" id="{DA6520E9-07E5-4E2E-870A-3B7184256A02}"/>
            </a:ext>
          </a:extLst>
        </xdr:cNvPr>
        <xdr:cNvCxnSpPr/>
      </xdr:nvCxnSpPr>
      <xdr:spPr>
        <a:xfrm>
          <a:off x="3355340" y="6537960"/>
          <a:ext cx="7315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92075</xdr:rowOff>
    </xdr:from>
    <xdr:to>
      <xdr:col>15</xdr:col>
      <xdr:colOff>101600</xdr:colOff>
      <xdr:row>39</xdr:row>
      <xdr:rowOff>22225</xdr:rowOff>
    </xdr:to>
    <xdr:sp macro="" textlink="">
      <xdr:nvSpPr>
        <xdr:cNvPr id="77" name="楕円 76">
          <a:extLst>
            <a:ext uri="{FF2B5EF4-FFF2-40B4-BE49-F238E27FC236}">
              <a16:creationId xmlns:a16="http://schemas.microsoft.com/office/drawing/2014/main" id="{D03D4289-401E-4728-A010-5D5A8F598EBC}"/>
            </a:ext>
          </a:extLst>
        </xdr:cNvPr>
        <xdr:cNvSpPr/>
      </xdr:nvSpPr>
      <xdr:spPr>
        <a:xfrm>
          <a:off x="2514600" y="646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142875</xdr:rowOff>
    </xdr:from>
    <xdr:to>
      <xdr:col>19</xdr:col>
      <xdr:colOff>177800</xdr:colOff>
      <xdr:row>38</xdr:row>
      <xdr:rowOff>167640</xdr:rowOff>
    </xdr:to>
    <xdr:cxnSp macro="">
      <xdr:nvCxnSpPr>
        <xdr:cNvPr id="78" name="直線コネクタ 77">
          <a:extLst>
            <a:ext uri="{FF2B5EF4-FFF2-40B4-BE49-F238E27FC236}">
              <a16:creationId xmlns:a16="http://schemas.microsoft.com/office/drawing/2014/main" id="{023256F4-2ECA-472F-8CEF-DD2D43369734}"/>
            </a:ext>
          </a:extLst>
        </xdr:cNvPr>
        <xdr:cNvCxnSpPr/>
      </xdr:nvCxnSpPr>
      <xdr:spPr>
        <a:xfrm>
          <a:off x="2565400" y="6513195"/>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67310</xdr:rowOff>
    </xdr:from>
    <xdr:to>
      <xdr:col>10</xdr:col>
      <xdr:colOff>165100</xdr:colOff>
      <xdr:row>38</xdr:row>
      <xdr:rowOff>168910</xdr:rowOff>
    </xdr:to>
    <xdr:sp macro="" textlink="">
      <xdr:nvSpPr>
        <xdr:cNvPr id="79" name="楕円 78">
          <a:extLst>
            <a:ext uri="{FF2B5EF4-FFF2-40B4-BE49-F238E27FC236}">
              <a16:creationId xmlns:a16="http://schemas.microsoft.com/office/drawing/2014/main" id="{4FAD6DC6-15BE-4D48-AF82-01BE98B11508}"/>
            </a:ext>
          </a:extLst>
        </xdr:cNvPr>
        <xdr:cNvSpPr/>
      </xdr:nvSpPr>
      <xdr:spPr>
        <a:xfrm>
          <a:off x="17399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118110</xdr:rowOff>
    </xdr:from>
    <xdr:to>
      <xdr:col>15</xdr:col>
      <xdr:colOff>50800</xdr:colOff>
      <xdr:row>38</xdr:row>
      <xdr:rowOff>142875</xdr:rowOff>
    </xdr:to>
    <xdr:cxnSp macro="">
      <xdr:nvCxnSpPr>
        <xdr:cNvPr id="80" name="直線コネクタ 79">
          <a:extLst>
            <a:ext uri="{FF2B5EF4-FFF2-40B4-BE49-F238E27FC236}">
              <a16:creationId xmlns:a16="http://schemas.microsoft.com/office/drawing/2014/main" id="{653ECA5C-AC66-476B-A0AC-B79EC7AD9965}"/>
            </a:ext>
          </a:extLst>
        </xdr:cNvPr>
        <xdr:cNvCxnSpPr/>
      </xdr:nvCxnSpPr>
      <xdr:spPr>
        <a:xfrm>
          <a:off x="1790700" y="6488430"/>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42545</xdr:rowOff>
    </xdr:from>
    <xdr:to>
      <xdr:col>6</xdr:col>
      <xdr:colOff>38100</xdr:colOff>
      <xdr:row>38</xdr:row>
      <xdr:rowOff>144145</xdr:rowOff>
    </xdr:to>
    <xdr:sp macro="" textlink="">
      <xdr:nvSpPr>
        <xdr:cNvPr id="81" name="楕円 80">
          <a:extLst>
            <a:ext uri="{FF2B5EF4-FFF2-40B4-BE49-F238E27FC236}">
              <a16:creationId xmlns:a16="http://schemas.microsoft.com/office/drawing/2014/main" id="{8AD2AA9B-E1DF-4389-B60D-B283BC4F6D4C}"/>
            </a:ext>
          </a:extLst>
        </xdr:cNvPr>
        <xdr:cNvSpPr/>
      </xdr:nvSpPr>
      <xdr:spPr>
        <a:xfrm>
          <a:off x="965200" y="64128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93345</xdr:rowOff>
    </xdr:from>
    <xdr:to>
      <xdr:col>10</xdr:col>
      <xdr:colOff>114300</xdr:colOff>
      <xdr:row>38</xdr:row>
      <xdr:rowOff>118110</xdr:rowOff>
    </xdr:to>
    <xdr:cxnSp macro="">
      <xdr:nvCxnSpPr>
        <xdr:cNvPr id="82" name="直線コネクタ 81">
          <a:extLst>
            <a:ext uri="{FF2B5EF4-FFF2-40B4-BE49-F238E27FC236}">
              <a16:creationId xmlns:a16="http://schemas.microsoft.com/office/drawing/2014/main" id="{7953AA42-8154-4BFB-B23C-76F333FDD37F}"/>
            </a:ext>
          </a:extLst>
        </xdr:cNvPr>
        <xdr:cNvCxnSpPr/>
      </xdr:nvCxnSpPr>
      <xdr:spPr>
        <a:xfrm>
          <a:off x="1008380" y="6463665"/>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147337</xdr:rowOff>
    </xdr:from>
    <xdr:ext cx="405111" cy="259045"/>
    <xdr:sp macro="" textlink="">
      <xdr:nvSpPr>
        <xdr:cNvPr id="83" name="n_1aveValue【道路】&#10;有形固定資産減価償却率">
          <a:extLst>
            <a:ext uri="{FF2B5EF4-FFF2-40B4-BE49-F238E27FC236}">
              <a16:creationId xmlns:a16="http://schemas.microsoft.com/office/drawing/2014/main" id="{6860EC06-0C56-44E0-90E5-96AE5A433101}"/>
            </a:ext>
          </a:extLst>
        </xdr:cNvPr>
        <xdr:cNvSpPr txBox="1"/>
      </xdr:nvSpPr>
      <xdr:spPr>
        <a:xfrm>
          <a:off x="317056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111142</xdr:rowOff>
    </xdr:from>
    <xdr:ext cx="405111" cy="259045"/>
    <xdr:sp macro="" textlink="">
      <xdr:nvSpPr>
        <xdr:cNvPr id="84" name="n_2aveValue【道路】&#10;有形固定資産減価償却率">
          <a:extLst>
            <a:ext uri="{FF2B5EF4-FFF2-40B4-BE49-F238E27FC236}">
              <a16:creationId xmlns:a16="http://schemas.microsoft.com/office/drawing/2014/main" id="{9C0C484D-EC4C-44B7-AE73-0EEE93051BDF}"/>
            </a:ext>
          </a:extLst>
        </xdr:cNvPr>
        <xdr:cNvSpPr txBox="1"/>
      </xdr:nvSpPr>
      <xdr:spPr>
        <a:xfrm>
          <a:off x="238570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78757</xdr:rowOff>
    </xdr:from>
    <xdr:ext cx="405111" cy="259045"/>
    <xdr:sp macro="" textlink="">
      <xdr:nvSpPr>
        <xdr:cNvPr id="85" name="n_3aveValue【道路】&#10;有形固定資産減価償却率">
          <a:extLst>
            <a:ext uri="{FF2B5EF4-FFF2-40B4-BE49-F238E27FC236}">
              <a16:creationId xmlns:a16="http://schemas.microsoft.com/office/drawing/2014/main" id="{7F2B62BC-A325-4CBD-B4C0-F7994F184BAF}"/>
            </a:ext>
          </a:extLst>
        </xdr:cNvPr>
        <xdr:cNvSpPr txBox="1"/>
      </xdr:nvSpPr>
      <xdr:spPr>
        <a:xfrm>
          <a:off x="161100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97807</xdr:rowOff>
    </xdr:from>
    <xdr:ext cx="405111" cy="259045"/>
    <xdr:sp macro="" textlink="">
      <xdr:nvSpPr>
        <xdr:cNvPr id="86" name="n_4aveValue【道路】&#10;有形固定資産減価償却率">
          <a:extLst>
            <a:ext uri="{FF2B5EF4-FFF2-40B4-BE49-F238E27FC236}">
              <a16:creationId xmlns:a16="http://schemas.microsoft.com/office/drawing/2014/main" id="{2DF0F9EB-9884-4A3F-80FC-F631F270FFD1}"/>
            </a:ext>
          </a:extLst>
        </xdr:cNvPr>
        <xdr:cNvSpPr txBox="1"/>
      </xdr:nvSpPr>
      <xdr:spPr>
        <a:xfrm>
          <a:off x="83630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38117</xdr:rowOff>
    </xdr:from>
    <xdr:ext cx="405111" cy="259045"/>
    <xdr:sp macro="" textlink="">
      <xdr:nvSpPr>
        <xdr:cNvPr id="87" name="n_1mainValue【道路】&#10;有形固定資産減価償却率">
          <a:extLst>
            <a:ext uri="{FF2B5EF4-FFF2-40B4-BE49-F238E27FC236}">
              <a16:creationId xmlns:a16="http://schemas.microsoft.com/office/drawing/2014/main" id="{EC9D200C-4EE0-41DF-BBAA-FCEC771692EB}"/>
            </a:ext>
          </a:extLst>
        </xdr:cNvPr>
        <xdr:cNvSpPr txBox="1"/>
      </xdr:nvSpPr>
      <xdr:spPr>
        <a:xfrm>
          <a:off x="317056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13352</xdr:rowOff>
    </xdr:from>
    <xdr:ext cx="405111" cy="259045"/>
    <xdr:sp macro="" textlink="">
      <xdr:nvSpPr>
        <xdr:cNvPr id="88" name="n_2mainValue【道路】&#10;有形固定資産減価償却率">
          <a:extLst>
            <a:ext uri="{FF2B5EF4-FFF2-40B4-BE49-F238E27FC236}">
              <a16:creationId xmlns:a16="http://schemas.microsoft.com/office/drawing/2014/main" id="{E3CCA73C-130D-4DE0-83A1-6F8B508580B4}"/>
            </a:ext>
          </a:extLst>
        </xdr:cNvPr>
        <xdr:cNvSpPr txBox="1"/>
      </xdr:nvSpPr>
      <xdr:spPr>
        <a:xfrm>
          <a:off x="238570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160037</xdr:rowOff>
    </xdr:from>
    <xdr:ext cx="405111" cy="259045"/>
    <xdr:sp macro="" textlink="">
      <xdr:nvSpPr>
        <xdr:cNvPr id="89" name="n_3mainValue【道路】&#10;有形固定資産減価償却率">
          <a:extLst>
            <a:ext uri="{FF2B5EF4-FFF2-40B4-BE49-F238E27FC236}">
              <a16:creationId xmlns:a16="http://schemas.microsoft.com/office/drawing/2014/main" id="{66A61D8F-82EB-4B04-B2CA-DA4CA6B35836}"/>
            </a:ext>
          </a:extLst>
        </xdr:cNvPr>
        <xdr:cNvSpPr txBox="1"/>
      </xdr:nvSpPr>
      <xdr:spPr>
        <a:xfrm>
          <a:off x="161100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135272</xdr:rowOff>
    </xdr:from>
    <xdr:ext cx="405111" cy="259045"/>
    <xdr:sp macro="" textlink="">
      <xdr:nvSpPr>
        <xdr:cNvPr id="90" name="n_4mainValue【道路】&#10;有形固定資産減価償却率">
          <a:extLst>
            <a:ext uri="{FF2B5EF4-FFF2-40B4-BE49-F238E27FC236}">
              <a16:creationId xmlns:a16="http://schemas.microsoft.com/office/drawing/2014/main" id="{D79CE652-C9C4-460A-8251-4D812DC6E9CD}"/>
            </a:ext>
          </a:extLst>
        </xdr:cNvPr>
        <xdr:cNvSpPr txBox="1"/>
      </xdr:nvSpPr>
      <xdr:spPr>
        <a:xfrm>
          <a:off x="836304" y="650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0E16975-DE38-4012-BBBB-9B2E9724EA1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574C8D8-F3D2-47F6-8F5B-30B2129F8CF8}"/>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D4250D9-05ED-4FA2-B95E-B93BC7B75BBB}"/>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F1A904D-7496-45FE-8304-3B515428A4D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91AC917-3657-477B-9482-7F5ECD70968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CD7BD74-811F-4AF0-BDC1-C56DE6FBA58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54CBE97-E848-4780-916D-B7DA80380254}"/>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339C5D4-F0FD-4443-ACD7-60F287E00FB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14861A5-412C-401A-AFBB-727585473B94}"/>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C4FA15FE-7F54-45AA-8E25-BD495F5E4724}"/>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76E69FB6-2C25-40D6-84A9-58F870FFB492}"/>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C2084774-44AE-450E-B266-D456113B7EB7}"/>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057349FB-45CA-48B6-9C14-D298528DEADD}"/>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9772C6A6-F1FD-488A-AAF6-86B779422D3F}"/>
            </a:ext>
          </a:extLst>
        </xdr:cNvPr>
        <xdr:cNvSpPr txBox="1"/>
      </xdr:nvSpPr>
      <xdr:spPr>
        <a:xfrm>
          <a:off x="536404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40A35E96-389A-4136-8D43-7C062D31624F}"/>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C7834C75-F236-42D9-A24E-8AB9411DA697}"/>
            </a:ext>
          </a:extLst>
        </xdr:cNvPr>
        <xdr:cNvSpPr txBox="1"/>
      </xdr:nvSpPr>
      <xdr:spPr>
        <a:xfrm>
          <a:off x="536404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56CDCFC8-80E0-4DCB-8F27-EB4DF8997E74}"/>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9D4AEED4-6D2E-4E0C-A4B3-7725C05473DE}"/>
            </a:ext>
          </a:extLst>
        </xdr:cNvPr>
        <xdr:cNvSpPr txBox="1"/>
      </xdr:nvSpPr>
      <xdr:spPr>
        <a:xfrm>
          <a:off x="536404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B8B0F00C-571B-48DC-AF42-D110B3971B88}"/>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93FE7122-204D-4E91-A18B-C1B5D1A7A861}"/>
            </a:ext>
          </a:extLst>
        </xdr:cNvPr>
        <xdr:cNvSpPr txBox="1"/>
      </xdr:nvSpPr>
      <xdr:spPr>
        <a:xfrm>
          <a:off x="5364041" y="571538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F1DFAB95-1FEB-4295-9CFE-919F2EB200CF}"/>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10468414-6BB3-4A9F-BBF8-02805ACFFF7C}"/>
            </a:ext>
          </a:extLst>
        </xdr:cNvPr>
        <xdr:cNvSpPr txBox="1"/>
      </xdr:nvSpPr>
      <xdr:spPr>
        <a:xfrm>
          <a:off x="5364041" y="539642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6828B9C5-1DE8-437C-832C-5ADC57B3DA2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C3EF0062-EC52-46DA-AD69-4F9660A05A7E}"/>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59BA6C3F-BBF2-4529-83DC-548B6B1B1B8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82993</xdr:rowOff>
    </xdr:from>
    <xdr:to>
      <xdr:col>54</xdr:col>
      <xdr:colOff>189865</xdr:colOff>
      <xdr:row>41</xdr:row>
      <xdr:rowOff>61831</xdr:rowOff>
    </xdr:to>
    <xdr:cxnSp macro="">
      <xdr:nvCxnSpPr>
        <xdr:cNvPr id="116" name="直線コネクタ 115">
          <a:extLst>
            <a:ext uri="{FF2B5EF4-FFF2-40B4-BE49-F238E27FC236}">
              <a16:creationId xmlns:a16="http://schemas.microsoft.com/office/drawing/2014/main" id="{C8381A93-E3A3-43F9-8239-233AC0D9F5DD}"/>
            </a:ext>
          </a:extLst>
        </xdr:cNvPr>
        <xdr:cNvCxnSpPr/>
      </xdr:nvCxnSpPr>
      <xdr:spPr>
        <a:xfrm flipV="1">
          <a:off x="9219565" y="5447473"/>
          <a:ext cx="0" cy="1487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65658</xdr:rowOff>
    </xdr:from>
    <xdr:ext cx="469744" cy="259045"/>
    <xdr:sp macro="" textlink="">
      <xdr:nvSpPr>
        <xdr:cNvPr id="117" name="【道路】&#10;一人当たり延長最小値テキスト">
          <a:extLst>
            <a:ext uri="{FF2B5EF4-FFF2-40B4-BE49-F238E27FC236}">
              <a16:creationId xmlns:a16="http://schemas.microsoft.com/office/drawing/2014/main" id="{6C7A928A-E761-494D-8B43-ED1D1DF34B02}"/>
            </a:ext>
          </a:extLst>
        </xdr:cNvPr>
        <xdr:cNvSpPr txBox="1"/>
      </xdr:nvSpPr>
      <xdr:spPr>
        <a:xfrm>
          <a:off x="9258300" y="693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61831</xdr:rowOff>
    </xdr:from>
    <xdr:to>
      <xdr:col>55</xdr:col>
      <xdr:colOff>88900</xdr:colOff>
      <xdr:row>41</xdr:row>
      <xdr:rowOff>61831</xdr:rowOff>
    </xdr:to>
    <xdr:cxnSp macro="">
      <xdr:nvCxnSpPr>
        <xdr:cNvPr id="118" name="直線コネクタ 117">
          <a:extLst>
            <a:ext uri="{FF2B5EF4-FFF2-40B4-BE49-F238E27FC236}">
              <a16:creationId xmlns:a16="http://schemas.microsoft.com/office/drawing/2014/main" id="{1D761845-A8E2-4DAF-A998-4215F514C17F}"/>
            </a:ext>
          </a:extLst>
        </xdr:cNvPr>
        <xdr:cNvCxnSpPr/>
      </xdr:nvCxnSpPr>
      <xdr:spPr>
        <a:xfrm>
          <a:off x="9154160" y="69350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29670</xdr:rowOff>
    </xdr:from>
    <xdr:ext cx="534377" cy="259045"/>
    <xdr:sp macro="" textlink="">
      <xdr:nvSpPr>
        <xdr:cNvPr id="119" name="【道路】&#10;一人当たり延長最大値テキスト">
          <a:extLst>
            <a:ext uri="{FF2B5EF4-FFF2-40B4-BE49-F238E27FC236}">
              <a16:creationId xmlns:a16="http://schemas.microsoft.com/office/drawing/2014/main" id="{F88285E5-23F3-402C-8BF1-D866E96C3A1A}"/>
            </a:ext>
          </a:extLst>
        </xdr:cNvPr>
        <xdr:cNvSpPr txBox="1"/>
      </xdr:nvSpPr>
      <xdr:spPr>
        <a:xfrm>
          <a:off x="9258300" y="522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82993</xdr:rowOff>
    </xdr:from>
    <xdr:to>
      <xdr:col>55</xdr:col>
      <xdr:colOff>88900</xdr:colOff>
      <xdr:row>32</xdr:row>
      <xdr:rowOff>82993</xdr:rowOff>
    </xdr:to>
    <xdr:cxnSp macro="">
      <xdr:nvCxnSpPr>
        <xdr:cNvPr id="120" name="直線コネクタ 119">
          <a:extLst>
            <a:ext uri="{FF2B5EF4-FFF2-40B4-BE49-F238E27FC236}">
              <a16:creationId xmlns:a16="http://schemas.microsoft.com/office/drawing/2014/main" id="{98CAE334-9523-4A86-9B2A-FA3C8A836D23}"/>
            </a:ext>
          </a:extLst>
        </xdr:cNvPr>
        <xdr:cNvCxnSpPr/>
      </xdr:nvCxnSpPr>
      <xdr:spPr>
        <a:xfrm>
          <a:off x="9154160" y="54474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123454</xdr:rowOff>
    </xdr:from>
    <xdr:ext cx="534377" cy="259045"/>
    <xdr:sp macro="" textlink="">
      <xdr:nvSpPr>
        <xdr:cNvPr id="121" name="【道路】&#10;一人当たり延長平均値テキスト">
          <a:extLst>
            <a:ext uri="{FF2B5EF4-FFF2-40B4-BE49-F238E27FC236}">
              <a16:creationId xmlns:a16="http://schemas.microsoft.com/office/drawing/2014/main" id="{C6EBAA85-5F2A-44D2-979C-E54B5A0F77BE}"/>
            </a:ext>
          </a:extLst>
        </xdr:cNvPr>
        <xdr:cNvSpPr txBox="1"/>
      </xdr:nvSpPr>
      <xdr:spPr>
        <a:xfrm>
          <a:off x="9258300" y="6158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100577</xdr:rowOff>
    </xdr:from>
    <xdr:to>
      <xdr:col>55</xdr:col>
      <xdr:colOff>50800</xdr:colOff>
      <xdr:row>38</xdr:row>
      <xdr:rowOff>30727</xdr:rowOff>
    </xdr:to>
    <xdr:sp macro="" textlink="">
      <xdr:nvSpPr>
        <xdr:cNvPr id="122" name="フローチャート: 判断 121">
          <a:extLst>
            <a:ext uri="{FF2B5EF4-FFF2-40B4-BE49-F238E27FC236}">
              <a16:creationId xmlns:a16="http://schemas.microsoft.com/office/drawing/2014/main" id="{B9EB90C5-10E2-40E2-BCD0-D262ECD373FE}"/>
            </a:ext>
          </a:extLst>
        </xdr:cNvPr>
        <xdr:cNvSpPr/>
      </xdr:nvSpPr>
      <xdr:spPr>
        <a:xfrm>
          <a:off x="9192260" y="63032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102993</xdr:rowOff>
    </xdr:from>
    <xdr:to>
      <xdr:col>50</xdr:col>
      <xdr:colOff>165100</xdr:colOff>
      <xdr:row>38</xdr:row>
      <xdr:rowOff>33144</xdr:rowOff>
    </xdr:to>
    <xdr:sp macro="" textlink="">
      <xdr:nvSpPr>
        <xdr:cNvPr id="123" name="フローチャート: 判断 122">
          <a:extLst>
            <a:ext uri="{FF2B5EF4-FFF2-40B4-BE49-F238E27FC236}">
              <a16:creationId xmlns:a16="http://schemas.microsoft.com/office/drawing/2014/main" id="{9B68C6DD-8C24-4578-AD28-7F59FE37A650}"/>
            </a:ext>
          </a:extLst>
        </xdr:cNvPr>
        <xdr:cNvSpPr/>
      </xdr:nvSpPr>
      <xdr:spPr>
        <a:xfrm>
          <a:off x="8445500" y="6305673"/>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128172</xdr:rowOff>
    </xdr:from>
    <xdr:to>
      <xdr:col>46</xdr:col>
      <xdr:colOff>38100</xdr:colOff>
      <xdr:row>38</xdr:row>
      <xdr:rowOff>58322</xdr:rowOff>
    </xdr:to>
    <xdr:sp macro="" textlink="">
      <xdr:nvSpPr>
        <xdr:cNvPr id="124" name="フローチャート: 判断 123">
          <a:extLst>
            <a:ext uri="{FF2B5EF4-FFF2-40B4-BE49-F238E27FC236}">
              <a16:creationId xmlns:a16="http://schemas.microsoft.com/office/drawing/2014/main" id="{246CA55F-8B20-41C4-9F87-CDF8A0F6A95F}"/>
            </a:ext>
          </a:extLst>
        </xdr:cNvPr>
        <xdr:cNvSpPr/>
      </xdr:nvSpPr>
      <xdr:spPr>
        <a:xfrm>
          <a:off x="7670800" y="63308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149432</xdr:rowOff>
    </xdr:from>
    <xdr:to>
      <xdr:col>41</xdr:col>
      <xdr:colOff>101600</xdr:colOff>
      <xdr:row>38</xdr:row>
      <xdr:rowOff>79582</xdr:rowOff>
    </xdr:to>
    <xdr:sp macro="" textlink="">
      <xdr:nvSpPr>
        <xdr:cNvPr id="125" name="フローチャート: 判断 124">
          <a:extLst>
            <a:ext uri="{FF2B5EF4-FFF2-40B4-BE49-F238E27FC236}">
              <a16:creationId xmlns:a16="http://schemas.microsoft.com/office/drawing/2014/main" id="{A145C1E0-E6EB-4FF8-990F-9F81D6A7F110}"/>
            </a:ext>
          </a:extLst>
        </xdr:cNvPr>
        <xdr:cNvSpPr/>
      </xdr:nvSpPr>
      <xdr:spPr>
        <a:xfrm>
          <a:off x="6873240" y="63521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104398</xdr:rowOff>
    </xdr:from>
    <xdr:to>
      <xdr:col>36</xdr:col>
      <xdr:colOff>165100</xdr:colOff>
      <xdr:row>39</xdr:row>
      <xdr:rowOff>34548</xdr:rowOff>
    </xdr:to>
    <xdr:sp macro="" textlink="">
      <xdr:nvSpPr>
        <xdr:cNvPr id="126" name="フローチャート: 判断 125">
          <a:extLst>
            <a:ext uri="{FF2B5EF4-FFF2-40B4-BE49-F238E27FC236}">
              <a16:creationId xmlns:a16="http://schemas.microsoft.com/office/drawing/2014/main" id="{93231864-BB50-4CD3-B376-3100A63C489F}"/>
            </a:ext>
          </a:extLst>
        </xdr:cNvPr>
        <xdr:cNvSpPr/>
      </xdr:nvSpPr>
      <xdr:spPr>
        <a:xfrm>
          <a:off x="6098540" y="64747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5B61617-2AB5-4B41-9ECC-D64554C54F3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BE9EDFE-B679-447D-BFB0-04F417353ECE}"/>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3F505E9-2CBB-4610-B42A-EC5E929C015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D3EA461-19C0-4C01-915F-4556341F201A}"/>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4A40EBBC-BF4C-46FC-B2C3-3BA7082926B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152175</xdr:rowOff>
    </xdr:from>
    <xdr:to>
      <xdr:col>55</xdr:col>
      <xdr:colOff>50800</xdr:colOff>
      <xdr:row>39</xdr:row>
      <xdr:rowOff>82325</xdr:rowOff>
    </xdr:to>
    <xdr:sp macro="" textlink="">
      <xdr:nvSpPr>
        <xdr:cNvPr id="132" name="楕円 131">
          <a:extLst>
            <a:ext uri="{FF2B5EF4-FFF2-40B4-BE49-F238E27FC236}">
              <a16:creationId xmlns:a16="http://schemas.microsoft.com/office/drawing/2014/main" id="{A0B2A7B3-5CB3-4137-B09D-873E854AFFCE}"/>
            </a:ext>
          </a:extLst>
        </xdr:cNvPr>
        <xdr:cNvSpPr/>
      </xdr:nvSpPr>
      <xdr:spPr>
        <a:xfrm>
          <a:off x="9192260" y="65224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130602</xdr:rowOff>
    </xdr:from>
    <xdr:ext cx="534377" cy="259045"/>
    <xdr:sp macro="" textlink="">
      <xdr:nvSpPr>
        <xdr:cNvPr id="133" name="【道路】&#10;一人当たり延長該当値テキスト">
          <a:extLst>
            <a:ext uri="{FF2B5EF4-FFF2-40B4-BE49-F238E27FC236}">
              <a16:creationId xmlns:a16="http://schemas.microsoft.com/office/drawing/2014/main" id="{48339B56-BA86-463A-9C44-C18DA0E6E593}"/>
            </a:ext>
          </a:extLst>
        </xdr:cNvPr>
        <xdr:cNvSpPr txBox="1"/>
      </xdr:nvSpPr>
      <xdr:spPr>
        <a:xfrm>
          <a:off x="9258300" y="65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158837</xdr:rowOff>
    </xdr:from>
    <xdr:to>
      <xdr:col>50</xdr:col>
      <xdr:colOff>165100</xdr:colOff>
      <xdr:row>39</xdr:row>
      <xdr:rowOff>88987</xdr:rowOff>
    </xdr:to>
    <xdr:sp macro="" textlink="">
      <xdr:nvSpPr>
        <xdr:cNvPr id="134" name="楕円 133">
          <a:extLst>
            <a:ext uri="{FF2B5EF4-FFF2-40B4-BE49-F238E27FC236}">
              <a16:creationId xmlns:a16="http://schemas.microsoft.com/office/drawing/2014/main" id="{490D0AD0-93B4-4282-851E-4E67A438934D}"/>
            </a:ext>
          </a:extLst>
        </xdr:cNvPr>
        <xdr:cNvSpPr/>
      </xdr:nvSpPr>
      <xdr:spPr>
        <a:xfrm>
          <a:off x="8445500" y="65291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31525</xdr:rowOff>
    </xdr:from>
    <xdr:to>
      <xdr:col>55</xdr:col>
      <xdr:colOff>0</xdr:colOff>
      <xdr:row>39</xdr:row>
      <xdr:rowOff>38187</xdr:rowOff>
    </xdr:to>
    <xdr:cxnSp macro="">
      <xdr:nvCxnSpPr>
        <xdr:cNvPr id="135" name="直線コネクタ 134">
          <a:extLst>
            <a:ext uri="{FF2B5EF4-FFF2-40B4-BE49-F238E27FC236}">
              <a16:creationId xmlns:a16="http://schemas.microsoft.com/office/drawing/2014/main" id="{A247A4A5-5E45-4ADF-A246-8D371DE9DD49}"/>
            </a:ext>
          </a:extLst>
        </xdr:cNvPr>
        <xdr:cNvCxnSpPr/>
      </xdr:nvCxnSpPr>
      <xdr:spPr>
        <a:xfrm flipV="1">
          <a:off x="8496300" y="6569485"/>
          <a:ext cx="723900" cy="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163050</xdr:rowOff>
    </xdr:from>
    <xdr:to>
      <xdr:col>46</xdr:col>
      <xdr:colOff>38100</xdr:colOff>
      <xdr:row>39</xdr:row>
      <xdr:rowOff>93200</xdr:rowOff>
    </xdr:to>
    <xdr:sp macro="" textlink="">
      <xdr:nvSpPr>
        <xdr:cNvPr id="136" name="楕円 135">
          <a:extLst>
            <a:ext uri="{FF2B5EF4-FFF2-40B4-BE49-F238E27FC236}">
              <a16:creationId xmlns:a16="http://schemas.microsoft.com/office/drawing/2014/main" id="{EE3697FE-6642-4395-8132-9E6D66A35E3B}"/>
            </a:ext>
          </a:extLst>
        </xdr:cNvPr>
        <xdr:cNvSpPr/>
      </xdr:nvSpPr>
      <xdr:spPr>
        <a:xfrm>
          <a:off x="7670800" y="6533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38187</xdr:rowOff>
    </xdr:from>
    <xdr:to>
      <xdr:col>50</xdr:col>
      <xdr:colOff>114300</xdr:colOff>
      <xdr:row>39</xdr:row>
      <xdr:rowOff>42400</xdr:rowOff>
    </xdr:to>
    <xdr:cxnSp macro="">
      <xdr:nvCxnSpPr>
        <xdr:cNvPr id="137" name="直線コネクタ 136">
          <a:extLst>
            <a:ext uri="{FF2B5EF4-FFF2-40B4-BE49-F238E27FC236}">
              <a16:creationId xmlns:a16="http://schemas.microsoft.com/office/drawing/2014/main" id="{956BC568-AEDF-4A36-A708-6F24DE650CFF}"/>
            </a:ext>
          </a:extLst>
        </xdr:cNvPr>
        <xdr:cNvCxnSpPr/>
      </xdr:nvCxnSpPr>
      <xdr:spPr>
        <a:xfrm flipV="1">
          <a:off x="7713980" y="6576147"/>
          <a:ext cx="782320" cy="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169842</xdr:rowOff>
    </xdr:from>
    <xdr:to>
      <xdr:col>41</xdr:col>
      <xdr:colOff>101600</xdr:colOff>
      <xdr:row>39</xdr:row>
      <xdr:rowOff>99992</xdr:rowOff>
    </xdr:to>
    <xdr:sp macro="" textlink="">
      <xdr:nvSpPr>
        <xdr:cNvPr id="138" name="楕円 137">
          <a:extLst>
            <a:ext uri="{FF2B5EF4-FFF2-40B4-BE49-F238E27FC236}">
              <a16:creationId xmlns:a16="http://schemas.microsoft.com/office/drawing/2014/main" id="{135779C0-8BCA-4F8A-A0E4-08FFE8B2FDB8}"/>
            </a:ext>
          </a:extLst>
        </xdr:cNvPr>
        <xdr:cNvSpPr/>
      </xdr:nvSpPr>
      <xdr:spPr>
        <a:xfrm>
          <a:off x="6873240" y="65401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42400</xdr:rowOff>
    </xdr:from>
    <xdr:to>
      <xdr:col>45</xdr:col>
      <xdr:colOff>177800</xdr:colOff>
      <xdr:row>39</xdr:row>
      <xdr:rowOff>49192</xdr:rowOff>
    </xdr:to>
    <xdr:cxnSp macro="">
      <xdr:nvCxnSpPr>
        <xdr:cNvPr id="139" name="直線コネクタ 138">
          <a:extLst>
            <a:ext uri="{FF2B5EF4-FFF2-40B4-BE49-F238E27FC236}">
              <a16:creationId xmlns:a16="http://schemas.microsoft.com/office/drawing/2014/main" id="{5773B7F3-46BE-48C0-BFE3-9E103D35F7DD}"/>
            </a:ext>
          </a:extLst>
        </xdr:cNvPr>
        <xdr:cNvCxnSpPr/>
      </xdr:nvCxnSpPr>
      <xdr:spPr>
        <a:xfrm flipV="1">
          <a:off x="6924040" y="6580360"/>
          <a:ext cx="789940" cy="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3618</xdr:rowOff>
    </xdr:from>
    <xdr:to>
      <xdr:col>36</xdr:col>
      <xdr:colOff>165100</xdr:colOff>
      <xdr:row>39</xdr:row>
      <xdr:rowOff>105218</xdr:rowOff>
    </xdr:to>
    <xdr:sp macro="" textlink="">
      <xdr:nvSpPr>
        <xdr:cNvPr id="140" name="楕円 139">
          <a:extLst>
            <a:ext uri="{FF2B5EF4-FFF2-40B4-BE49-F238E27FC236}">
              <a16:creationId xmlns:a16="http://schemas.microsoft.com/office/drawing/2014/main" id="{B46A204E-1A2E-4D48-8496-BBCF022763C3}"/>
            </a:ext>
          </a:extLst>
        </xdr:cNvPr>
        <xdr:cNvSpPr/>
      </xdr:nvSpPr>
      <xdr:spPr>
        <a:xfrm>
          <a:off x="6098540" y="65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49192</xdr:rowOff>
    </xdr:from>
    <xdr:to>
      <xdr:col>41</xdr:col>
      <xdr:colOff>50800</xdr:colOff>
      <xdr:row>39</xdr:row>
      <xdr:rowOff>54418</xdr:rowOff>
    </xdr:to>
    <xdr:cxnSp macro="">
      <xdr:nvCxnSpPr>
        <xdr:cNvPr id="141" name="直線コネクタ 140">
          <a:extLst>
            <a:ext uri="{FF2B5EF4-FFF2-40B4-BE49-F238E27FC236}">
              <a16:creationId xmlns:a16="http://schemas.microsoft.com/office/drawing/2014/main" id="{5FF101E1-99BC-49A1-A3F8-C90E3FB91AE2}"/>
            </a:ext>
          </a:extLst>
        </xdr:cNvPr>
        <xdr:cNvCxnSpPr/>
      </xdr:nvCxnSpPr>
      <xdr:spPr>
        <a:xfrm flipV="1">
          <a:off x="6149340" y="6587152"/>
          <a:ext cx="774700" cy="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49670</xdr:rowOff>
    </xdr:from>
    <xdr:ext cx="534377" cy="259045"/>
    <xdr:sp macro="" textlink="">
      <xdr:nvSpPr>
        <xdr:cNvPr id="142" name="n_1aveValue【道路】&#10;一人当たり延長">
          <a:extLst>
            <a:ext uri="{FF2B5EF4-FFF2-40B4-BE49-F238E27FC236}">
              <a16:creationId xmlns:a16="http://schemas.microsoft.com/office/drawing/2014/main" id="{3CF45019-E0AC-48BE-83AF-F573E3B42D55}"/>
            </a:ext>
          </a:extLst>
        </xdr:cNvPr>
        <xdr:cNvSpPr txBox="1"/>
      </xdr:nvSpPr>
      <xdr:spPr>
        <a:xfrm>
          <a:off x="8239271" y="608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74849</xdr:rowOff>
    </xdr:from>
    <xdr:ext cx="534377" cy="259045"/>
    <xdr:sp macro="" textlink="">
      <xdr:nvSpPr>
        <xdr:cNvPr id="143" name="n_2aveValue【道路】&#10;一人当たり延長">
          <a:extLst>
            <a:ext uri="{FF2B5EF4-FFF2-40B4-BE49-F238E27FC236}">
              <a16:creationId xmlns:a16="http://schemas.microsoft.com/office/drawing/2014/main" id="{0F00C4AC-978D-4AC8-9CD4-28001E1A8E3B}"/>
            </a:ext>
          </a:extLst>
        </xdr:cNvPr>
        <xdr:cNvSpPr txBox="1"/>
      </xdr:nvSpPr>
      <xdr:spPr>
        <a:xfrm>
          <a:off x="7477271" y="610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96109</xdr:rowOff>
    </xdr:from>
    <xdr:ext cx="534377" cy="259045"/>
    <xdr:sp macro="" textlink="">
      <xdr:nvSpPr>
        <xdr:cNvPr id="144" name="n_3aveValue【道路】&#10;一人当たり延長">
          <a:extLst>
            <a:ext uri="{FF2B5EF4-FFF2-40B4-BE49-F238E27FC236}">
              <a16:creationId xmlns:a16="http://schemas.microsoft.com/office/drawing/2014/main" id="{308C5A83-2DE2-444D-940F-ADE72D08FD9A}"/>
            </a:ext>
          </a:extLst>
        </xdr:cNvPr>
        <xdr:cNvSpPr txBox="1"/>
      </xdr:nvSpPr>
      <xdr:spPr>
        <a:xfrm>
          <a:off x="6702571" y="613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51075</xdr:rowOff>
    </xdr:from>
    <xdr:ext cx="534377" cy="259045"/>
    <xdr:sp macro="" textlink="">
      <xdr:nvSpPr>
        <xdr:cNvPr id="145" name="n_4aveValue【道路】&#10;一人当たり延長">
          <a:extLst>
            <a:ext uri="{FF2B5EF4-FFF2-40B4-BE49-F238E27FC236}">
              <a16:creationId xmlns:a16="http://schemas.microsoft.com/office/drawing/2014/main" id="{04703B64-69F1-4DB9-9D7A-F5AB6069DF8B}"/>
            </a:ext>
          </a:extLst>
        </xdr:cNvPr>
        <xdr:cNvSpPr txBox="1"/>
      </xdr:nvSpPr>
      <xdr:spPr>
        <a:xfrm>
          <a:off x="5905011" y="6253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80114</xdr:rowOff>
    </xdr:from>
    <xdr:ext cx="534377" cy="259045"/>
    <xdr:sp macro="" textlink="">
      <xdr:nvSpPr>
        <xdr:cNvPr id="146" name="n_1mainValue【道路】&#10;一人当たり延長">
          <a:extLst>
            <a:ext uri="{FF2B5EF4-FFF2-40B4-BE49-F238E27FC236}">
              <a16:creationId xmlns:a16="http://schemas.microsoft.com/office/drawing/2014/main" id="{1D4CABD1-E50B-4B2E-9B51-0C2B8CC58EF8}"/>
            </a:ext>
          </a:extLst>
        </xdr:cNvPr>
        <xdr:cNvSpPr txBox="1"/>
      </xdr:nvSpPr>
      <xdr:spPr>
        <a:xfrm>
          <a:off x="8239271" y="661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84327</xdr:rowOff>
    </xdr:from>
    <xdr:ext cx="534377" cy="259045"/>
    <xdr:sp macro="" textlink="">
      <xdr:nvSpPr>
        <xdr:cNvPr id="147" name="n_2mainValue【道路】&#10;一人当たり延長">
          <a:extLst>
            <a:ext uri="{FF2B5EF4-FFF2-40B4-BE49-F238E27FC236}">
              <a16:creationId xmlns:a16="http://schemas.microsoft.com/office/drawing/2014/main" id="{F64CCAFC-FE69-47F5-8479-5A70C2EF148E}"/>
            </a:ext>
          </a:extLst>
        </xdr:cNvPr>
        <xdr:cNvSpPr txBox="1"/>
      </xdr:nvSpPr>
      <xdr:spPr>
        <a:xfrm>
          <a:off x="7477271" y="662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91119</xdr:rowOff>
    </xdr:from>
    <xdr:ext cx="534377" cy="259045"/>
    <xdr:sp macro="" textlink="">
      <xdr:nvSpPr>
        <xdr:cNvPr id="148" name="n_3mainValue【道路】&#10;一人当たり延長">
          <a:extLst>
            <a:ext uri="{FF2B5EF4-FFF2-40B4-BE49-F238E27FC236}">
              <a16:creationId xmlns:a16="http://schemas.microsoft.com/office/drawing/2014/main" id="{961D757C-BEDB-4141-A34E-FDB19FF4166F}"/>
            </a:ext>
          </a:extLst>
        </xdr:cNvPr>
        <xdr:cNvSpPr txBox="1"/>
      </xdr:nvSpPr>
      <xdr:spPr>
        <a:xfrm>
          <a:off x="6702571" y="662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96345</xdr:rowOff>
    </xdr:from>
    <xdr:ext cx="534377" cy="259045"/>
    <xdr:sp macro="" textlink="">
      <xdr:nvSpPr>
        <xdr:cNvPr id="149" name="n_4mainValue【道路】&#10;一人当たり延長">
          <a:extLst>
            <a:ext uri="{FF2B5EF4-FFF2-40B4-BE49-F238E27FC236}">
              <a16:creationId xmlns:a16="http://schemas.microsoft.com/office/drawing/2014/main" id="{1A2A8E93-D233-4B03-8E53-B3FE9B075C32}"/>
            </a:ext>
          </a:extLst>
        </xdr:cNvPr>
        <xdr:cNvSpPr txBox="1"/>
      </xdr:nvSpPr>
      <xdr:spPr>
        <a:xfrm>
          <a:off x="5905011" y="663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F66EEF2-56A6-41DC-9FB2-818C81A429A7}"/>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1C71EA27-6873-4A49-97E8-FB6302A8F7CC}"/>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86A78465-E262-4033-B1FD-3F1266E4FD1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B60C8116-007C-4A1D-8C82-13D0F0157001}"/>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CAA19065-3453-4369-A16E-7C50AE129EC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F771A8D-0659-447D-B70B-715BED232E7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C6B2BDBC-A5A6-48BD-92DE-F50AE8038E3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B6478818-5537-447B-A936-B1FF9F15A4D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3E57224C-C43A-4660-9AA0-6402A6D8A1C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F74BDD8-C4D1-4E5E-BEE1-72880141B665}"/>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45CB5E52-88AF-4222-935F-E460B9B1F557}"/>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D56BAFD0-FF53-47A7-A763-2F78A93D1FB4}"/>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5F25C100-D076-466D-91F4-91775603BA07}"/>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273E1C75-91E1-4DEC-9746-23EEEB25EE89}"/>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D7FAA7FB-0056-4A71-B332-27B8324D61E5}"/>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E0EAE95C-B684-4AE7-B0D3-B38598453119}"/>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DF5484DC-F089-4C63-A79E-A1EEA77B89CB}"/>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2E12F2C6-0A26-409F-961A-4C75A189306D}"/>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1C9BB2C3-B3FE-4E6E-8680-946148FC2ACA}"/>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01ED38D1-CD82-412F-A426-983F8F55DFA9}"/>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29AB89DF-90BB-4C8D-8590-5619884AB799}"/>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6B38227F-CF40-4698-959E-C374C9EA92A5}"/>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DF6D3DA9-B466-4092-A064-CCE583323547}"/>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85501798-B46C-433C-A214-BD3F1C8B120A}"/>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169545</xdr:rowOff>
    </xdr:from>
    <xdr:to>
      <xdr:col>24</xdr:col>
      <xdr:colOff>62865</xdr:colOff>
      <xdr:row>63</xdr:row>
      <xdr:rowOff>15240</xdr:rowOff>
    </xdr:to>
    <xdr:cxnSp macro="">
      <xdr:nvCxnSpPr>
        <xdr:cNvPr id="174" name="直線コネクタ 173">
          <a:extLst>
            <a:ext uri="{FF2B5EF4-FFF2-40B4-BE49-F238E27FC236}">
              <a16:creationId xmlns:a16="http://schemas.microsoft.com/office/drawing/2014/main" id="{7361F4C0-4B08-4F70-B672-C1D72B52A05C}"/>
            </a:ext>
          </a:extLst>
        </xdr:cNvPr>
        <xdr:cNvCxnSpPr/>
      </xdr:nvCxnSpPr>
      <xdr:spPr>
        <a:xfrm flipV="1">
          <a:off x="4086225" y="9389745"/>
          <a:ext cx="0" cy="1186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19067</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73D209EB-10DD-4F17-A86C-22402A84D544}"/>
            </a:ext>
          </a:extLst>
        </xdr:cNvPr>
        <xdr:cNvSpPr txBox="1"/>
      </xdr:nvSpPr>
      <xdr:spPr>
        <a:xfrm>
          <a:off x="4124960"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15240</xdr:rowOff>
    </xdr:from>
    <xdr:to>
      <xdr:col>24</xdr:col>
      <xdr:colOff>152400</xdr:colOff>
      <xdr:row>63</xdr:row>
      <xdr:rowOff>15240</xdr:rowOff>
    </xdr:to>
    <xdr:cxnSp macro="">
      <xdr:nvCxnSpPr>
        <xdr:cNvPr id="176" name="直線コネクタ 175">
          <a:extLst>
            <a:ext uri="{FF2B5EF4-FFF2-40B4-BE49-F238E27FC236}">
              <a16:creationId xmlns:a16="http://schemas.microsoft.com/office/drawing/2014/main" id="{DF85F3A9-684E-49F3-AFB9-1B23D9589F4A}"/>
            </a:ext>
          </a:extLst>
        </xdr:cNvPr>
        <xdr:cNvCxnSpPr/>
      </xdr:nvCxnSpPr>
      <xdr:spPr>
        <a:xfrm>
          <a:off x="4020820" y="10576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116222</xdr:rowOff>
    </xdr:from>
    <xdr:ext cx="405111" cy="259045"/>
    <xdr:sp macro="" textlink="">
      <xdr:nvSpPr>
        <xdr:cNvPr id="177" name="【橋りょう・トンネル】&#10;有形固定資産減価償却率最大値テキスト">
          <a:extLst>
            <a:ext uri="{FF2B5EF4-FFF2-40B4-BE49-F238E27FC236}">
              <a16:creationId xmlns:a16="http://schemas.microsoft.com/office/drawing/2014/main" id="{1913BE9D-8D27-4A81-94BF-A8A2BA0023D7}"/>
            </a:ext>
          </a:extLst>
        </xdr:cNvPr>
        <xdr:cNvSpPr txBox="1"/>
      </xdr:nvSpPr>
      <xdr:spPr>
        <a:xfrm>
          <a:off x="4124960" y="9168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169545</xdr:rowOff>
    </xdr:from>
    <xdr:to>
      <xdr:col>24</xdr:col>
      <xdr:colOff>152400</xdr:colOff>
      <xdr:row>55</xdr:row>
      <xdr:rowOff>169545</xdr:rowOff>
    </xdr:to>
    <xdr:cxnSp macro="">
      <xdr:nvCxnSpPr>
        <xdr:cNvPr id="178" name="直線コネクタ 177">
          <a:extLst>
            <a:ext uri="{FF2B5EF4-FFF2-40B4-BE49-F238E27FC236}">
              <a16:creationId xmlns:a16="http://schemas.microsoft.com/office/drawing/2014/main" id="{4D62A326-8A92-49D1-90B2-A70BF887CBC7}"/>
            </a:ext>
          </a:extLst>
        </xdr:cNvPr>
        <xdr:cNvCxnSpPr/>
      </xdr:nvCxnSpPr>
      <xdr:spPr>
        <a:xfrm>
          <a:off x="4020820" y="93897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137812</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2D1C016F-0FF2-40C5-9592-040A2658A83E}"/>
            </a:ext>
          </a:extLst>
        </xdr:cNvPr>
        <xdr:cNvSpPr txBox="1"/>
      </xdr:nvSpPr>
      <xdr:spPr>
        <a:xfrm>
          <a:off x="4124960" y="1002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114935</xdr:rowOff>
    </xdr:from>
    <xdr:to>
      <xdr:col>24</xdr:col>
      <xdr:colOff>114300</xdr:colOff>
      <xdr:row>61</xdr:row>
      <xdr:rowOff>45085</xdr:rowOff>
    </xdr:to>
    <xdr:sp macro="" textlink="">
      <xdr:nvSpPr>
        <xdr:cNvPr id="180" name="フローチャート: 判断 179">
          <a:extLst>
            <a:ext uri="{FF2B5EF4-FFF2-40B4-BE49-F238E27FC236}">
              <a16:creationId xmlns:a16="http://schemas.microsoft.com/office/drawing/2014/main" id="{F2654451-81B2-4598-AB8A-18EA173C5B60}"/>
            </a:ext>
          </a:extLst>
        </xdr:cNvPr>
        <xdr:cNvSpPr/>
      </xdr:nvSpPr>
      <xdr:spPr>
        <a:xfrm>
          <a:off x="4036060" y="101733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86360</xdr:rowOff>
    </xdr:from>
    <xdr:to>
      <xdr:col>20</xdr:col>
      <xdr:colOff>38100</xdr:colOff>
      <xdr:row>61</xdr:row>
      <xdr:rowOff>16510</xdr:rowOff>
    </xdr:to>
    <xdr:sp macro="" textlink="">
      <xdr:nvSpPr>
        <xdr:cNvPr id="181" name="フローチャート: 判断 180">
          <a:extLst>
            <a:ext uri="{FF2B5EF4-FFF2-40B4-BE49-F238E27FC236}">
              <a16:creationId xmlns:a16="http://schemas.microsoft.com/office/drawing/2014/main" id="{1221ED32-C736-474B-BD13-555BBE6BFEA2}"/>
            </a:ext>
          </a:extLst>
        </xdr:cNvPr>
        <xdr:cNvSpPr/>
      </xdr:nvSpPr>
      <xdr:spPr>
        <a:xfrm>
          <a:off x="3312160" y="10144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65405</xdr:rowOff>
    </xdr:from>
    <xdr:to>
      <xdr:col>15</xdr:col>
      <xdr:colOff>101600</xdr:colOff>
      <xdr:row>60</xdr:row>
      <xdr:rowOff>167005</xdr:rowOff>
    </xdr:to>
    <xdr:sp macro="" textlink="">
      <xdr:nvSpPr>
        <xdr:cNvPr id="182" name="フローチャート: 判断 181">
          <a:extLst>
            <a:ext uri="{FF2B5EF4-FFF2-40B4-BE49-F238E27FC236}">
              <a16:creationId xmlns:a16="http://schemas.microsoft.com/office/drawing/2014/main" id="{D829D2C6-30DE-48F4-9148-DB19DFCE5E41}"/>
            </a:ext>
          </a:extLst>
        </xdr:cNvPr>
        <xdr:cNvSpPr/>
      </xdr:nvSpPr>
      <xdr:spPr>
        <a:xfrm>
          <a:off x="25146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46355</xdr:rowOff>
    </xdr:from>
    <xdr:to>
      <xdr:col>10</xdr:col>
      <xdr:colOff>165100</xdr:colOff>
      <xdr:row>60</xdr:row>
      <xdr:rowOff>147955</xdr:rowOff>
    </xdr:to>
    <xdr:sp macro="" textlink="">
      <xdr:nvSpPr>
        <xdr:cNvPr id="183" name="フローチャート: 判断 182">
          <a:extLst>
            <a:ext uri="{FF2B5EF4-FFF2-40B4-BE49-F238E27FC236}">
              <a16:creationId xmlns:a16="http://schemas.microsoft.com/office/drawing/2014/main" id="{02AE098F-092A-4D1E-8C48-C3D721635617}"/>
            </a:ext>
          </a:extLst>
        </xdr:cNvPr>
        <xdr:cNvSpPr/>
      </xdr:nvSpPr>
      <xdr:spPr>
        <a:xfrm>
          <a:off x="173990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10160</xdr:rowOff>
    </xdr:from>
    <xdr:to>
      <xdr:col>6</xdr:col>
      <xdr:colOff>38100</xdr:colOff>
      <xdr:row>60</xdr:row>
      <xdr:rowOff>111760</xdr:rowOff>
    </xdr:to>
    <xdr:sp macro="" textlink="">
      <xdr:nvSpPr>
        <xdr:cNvPr id="184" name="フローチャート: 判断 183">
          <a:extLst>
            <a:ext uri="{FF2B5EF4-FFF2-40B4-BE49-F238E27FC236}">
              <a16:creationId xmlns:a16="http://schemas.microsoft.com/office/drawing/2014/main" id="{BB7A0D2A-68B0-4111-9F3E-B8B62CCD5AC6}"/>
            </a:ext>
          </a:extLst>
        </xdr:cNvPr>
        <xdr:cNvSpPr/>
      </xdr:nvSpPr>
      <xdr:spPr>
        <a:xfrm>
          <a:off x="96520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E660985-1FFA-45F5-B1E5-ABDA338A1F8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E6B10B0-5AB0-4EC8-8B61-DB88B8EA206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39D0709-64B6-48E4-80A2-1EF1D56F4A2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57C3DF9-E96B-4276-B113-AC571C99794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29E2C7F-D6A2-4240-B4EE-1DC898DC4B78}"/>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141605</xdr:rowOff>
    </xdr:from>
    <xdr:to>
      <xdr:col>24</xdr:col>
      <xdr:colOff>114300</xdr:colOff>
      <xdr:row>62</xdr:row>
      <xdr:rowOff>71755</xdr:rowOff>
    </xdr:to>
    <xdr:sp macro="" textlink="">
      <xdr:nvSpPr>
        <xdr:cNvPr id="190" name="楕円 189">
          <a:extLst>
            <a:ext uri="{FF2B5EF4-FFF2-40B4-BE49-F238E27FC236}">
              <a16:creationId xmlns:a16="http://schemas.microsoft.com/office/drawing/2014/main" id="{61E39E6E-3314-413B-A2DF-E812753A224E}"/>
            </a:ext>
          </a:extLst>
        </xdr:cNvPr>
        <xdr:cNvSpPr/>
      </xdr:nvSpPr>
      <xdr:spPr>
        <a:xfrm>
          <a:off x="4036060" y="103676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120032</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B01655F5-3704-46A8-AD4B-5AD1967F8DA7}"/>
            </a:ext>
          </a:extLst>
        </xdr:cNvPr>
        <xdr:cNvSpPr txBox="1"/>
      </xdr:nvSpPr>
      <xdr:spPr>
        <a:xfrm>
          <a:off x="4124960"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137795</xdr:rowOff>
    </xdr:from>
    <xdr:to>
      <xdr:col>20</xdr:col>
      <xdr:colOff>38100</xdr:colOff>
      <xdr:row>62</xdr:row>
      <xdr:rowOff>67945</xdr:rowOff>
    </xdr:to>
    <xdr:sp macro="" textlink="">
      <xdr:nvSpPr>
        <xdr:cNvPr id="192" name="楕円 191">
          <a:extLst>
            <a:ext uri="{FF2B5EF4-FFF2-40B4-BE49-F238E27FC236}">
              <a16:creationId xmlns:a16="http://schemas.microsoft.com/office/drawing/2014/main" id="{47F91826-6176-4C2D-9CCE-7803592EEE99}"/>
            </a:ext>
          </a:extLst>
        </xdr:cNvPr>
        <xdr:cNvSpPr/>
      </xdr:nvSpPr>
      <xdr:spPr>
        <a:xfrm>
          <a:off x="3312160" y="103638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17145</xdr:rowOff>
    </xdr:from>
    <xdr:to>
      <xdr:col>24</xdr:col>
      <xdr:colOff>63500</xdr:colOff>
      <xdr:row>62</xdr:row>
      <xdr:rowOff>20955</xdr:rowOff>
    </xdr:to>
    <xdr:cxnSp macro="">
      <xdr:nvCxnSpPr>
        <xdr:cNvPr id="193" name="直線コネクタ 192">
          <a:extLst>
            <a:ext uri="{FF2B5EF4-FFF2-40B4-BE49-F238E27FC236}">
              <a16:creationId xmlns:a16="http://schemas.microsoft.com/office/drawing/2014/main" id="{5883646C-5682-44DD-AB52-339FE8734C00}"/>
            </a:ext>
          </a:extLst>
        </xdr:cNvPr>
        <xdr:cNvCxnSpPr/>
      </xdr:nvCxnSpPr>
      <xdr:spPr>
        <a:xfrm>
          <a:off x="3355340" y="10410825"/>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128270</xdr:rowOff>
    </xdr:from>
    <xdr:to>
      <xdr:col>15</xdr:col>
      <xdr:colOff>101600</xdr:colOff>
      <xdr:row>62</xdr:row>
      <xdr:rowOff>58420</xdr:rowOff>
    </xdr:to>
    <xdr:sp macro="" textlink="">
      <xdr:nvSpPr>
        <xdr:cNvPr id="194" name="楕円 193">
          <a:extLst>
            <a:ext uri="{FF2B5EF4-FFF2-40B4-BE49-F238E27FC236}">
              <a16:creationId xmlns:a16="http://schemas.microsoft.com/office/drawing/2014/main" id="{F2FE2811-A6C4-493F-AFCA-66D308DE7C78}"/>
            </a:ext>
          </a:extLst>
        </xdr:cNvPr>
        <xdr:cNvSpPr/>
      </xdr:nvSpPr>
      <xdr:spPr>
        <a:xfrm>
          <a:off x="2514600" y="10354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7620</xdr:rowOff>
    </xdr:from>
    <xdr:to>
      <xdr:col>19</xdr:col>
      <xdr:colOff>177800</xdr:colOff>
      <xdr:row>62</xdr:row>
      <xdr:rowOff>17145</xdr:rowOff>
    </xdr:to>
    <xdr:cxnSp macro="">
      <xdr:nvCxnSpPr>
        <xdr:cNvPr id="195" name="直線コネクタ 194">
          <a:extLst>
            <a:ext uri="{FF2B5EF4-FFF2-40B4-BE49-F238E27FC236}">
              <a16:creationId xmlns:a16="http://schemas.microsoft.com/office/drawing/2014/main" id="{883C806B-B661-47B4-90E0-322EEF6A8580}"/>
            </a:ext>
          </a:extLst>
        </xdr:cNvPr>
        <xdr:cNvCxnSpPr/>
      </xdr:nvCxnSpPr>
      <xdr:spPr>
        <a:xfrm>
          <a:off x="2565400" y="10401300"/>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124460</xdr:rowOff>
    </xdr:from>
    <xdr:to>
      <xdr:col>10</xdr:col>
      <xdr:colOff>165100</xdr:colOff>
      <xdr:row>62</xdr:row>
      <xdr:rowOff>54610</xdr:rowOff>
    </xdr:to>
    <xdr:sp macro="" textlink="">
      <xdr:nvSpPr>
        <xdr:cNvPr id="196" name="楕円 195">
          <a:extLst>
            <a:ext uri="{FF2B5EF4-FFF2-40B4-BE49-F238E27FC236}">
              <a16:creationId xmlns:a16="http://schemas.microsoft.com/office/drawing/2014/main" id="{92F74595-4633-4635-83E0-CF681DCEBADF}"/>
            </a:ext>
          </a:extLst>
        </xdr:cNvPr>
        <xdr:cNvSpPr/>
      </xdr:nvSpPr>
      <xdr:spPr>
        <a:xfrm>
          <a:off x="1739900" y="10350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3810</xdr:rowOff>
    </xdr:from>
    <xdr:to>
      <xdr:col>15</xdr:col>
      <xdr:colOff>50800</xdr:colOff>
      <xdr:row>62</xdr:row>
      <xdr:rowOff>7620</xdr:rowOff>
    </xdr:to>
    <xdr:cxnSp macro="">
      <xdr:nvCxnSpPr>
        <xdr:cNvPr id="197" name="直線コネクタ 196">
          <a:extLst>
            <a:ext uri="{FF2B5EF4-FFF2-40B4-BE49-F238E27FC236}">
              <a16:creationId xmlns:a16="http://schemas.microsoft.com/office/drawing/2014/main" id="{6A1688BC-E7E5-4F62-BC3D-2757ECC47685}"/>
            </a:ext>
          </a:extLst>
        </xdr:cNvPr>
        <xdr:cNvCxnSpPr/>
      </xdr:nvCxnSpPr>
      <xdr:spPr>
        <a:xfrm>
          <a:off x="1790700" y="1039749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124460</xdr:rowOff>
    </xdr:from>
    <xdr:to>
      <xdr:col>6</xdr:col>
      <xdr:colOff>38100</xdr:colOff>
      <xdr:row>62</xdr:row>
      <xdr:rowOff>54610</xdr:rowOff>
    </xdr:to>
    <xdr:sp macro="" textlink="">
      <xdr:nvSpPr>
        <xdr:cNvPr id="198" name="楕円 197">
          <a:extLst>
            <a:ext uri="{FF2B5EF4-FFF2-40B4-BE49-F238E27FC236}">
              <a16:creationId xmlns:a16="http://schemas.microsoft.com/office/drawing/2014/main" id="{C4B92F75-C673-4DDA-AAFD-C26FC4D811B7}"/>
            </a:ext>
          </a:extLst>
        </xdr:cNvPr>
        <xdr:cNvSpPr/>
      </xdr:nvSpPr>
      <xdr:spPr>
        <a:xfrm>
          <a:off x="965200" y="103505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3810</xdr:rowOff>
    </xdr:from>
    <xdr:to>
      <xdr:col>10</xdr:col>
      <xdr:colOff>114300</xdr:colOff>
      <xdr:row>62</xdr:row>
      <xdr:rowOff>3810</xdr:rowOff>
    </xdr:to>
    <xdr:cxnSp macro="">
      <xdr:nvCxnSpPr>
        <xdr:cNvPr id="199" name="直線コネクタ 198">
          <a:extLst>
            <a:ext uri="{FF2B5EF4-FFF2-40B4-BE49-F238E27FC236}">
              <a16:creationId xmlns:a16="http://schemas.microsoft.com/office/drawing/2014/main" id="{68321BCA-34A2-4C29-B0DA-4AE3B9965B55}"/>
            </a:ext>
          </a:extLst>
        </xdr:cNvPr>
        <xdr:cNvCxnSpPr/>
      </xdr:nvCxnSpPr>
      <xdr:spPr>
        <a:xfrm>
          <a:off x="1008380" y="103974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33037</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B017B7E8-134E-4D65-833A-9AE8CE07A640}"/>
            </a:ext>
          </a:extLst>
        </xdr:cNvPr>
        <xdr:cNvSpPr txBox="1"/>
      </xdr:nvSpPr>
      <xdr:spPr>
        <a:xfrm>
          <a:off x="3170564"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12082</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ED826CDA-3421-46D0-A3C0-A7B01F73A5E8}"/>
            </a:ext>
          </a:extLst>
        </xdr:cNvPr>
        <xdr:cNvSpPr txBox="1"/>
      </xdr:nvSpPr>
      <xdr:spPr>
        <a:xfrm>
          <a:off x="238570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164482</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4A05CBD2-62AF-4363-BC5D-84E88F932320}"/>
            </a:ext>
          </a:extLst>
        </xdr:cNvPr>
        <xdr:cNvSpPr txBox="1"/>
      </xdr:nvSpPr>
      <xdr:spPr>
        <a:xfrm>
          <a:off x="161100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128287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3072FE58-0CEF-4102-99A3-BD043EECCDCA}"/>
            </a:ext>
          </a:extLst>
        </xdr:cNvPr>
        <xdr:cNvSpPr txBox="1"/>
      </xdr:nvSpPr>
      <xdr:spPr>
        <a:xfrm>
          <a:off x="83630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59072</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2D176385-6456-45DF-B4E5-4F69F725057D}"/>
            </a:ext>
          </a:extLst>
        </xdr:cNvPr>
        <xdr:cNvSpPr txBox="1"/>
      </xdr:nvSpPr>
      <xdr:spPr>
        <a:xfrm>
          <a:off x="3170564" y="1045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49547</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E7C47CD3-1C4B-4947-8A28-0B509D1A12E6}"/>
            </a:ext>
          </a:extLst>
        </xdr:cNvPr>
        <xdr:cNvSpPr txBox="1"/>
      </xdr:nvSpPr>
      <xdr:spPr>
        <a:xfrm>
          <a:off x="238570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45737</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CDC45777-9391-4F5C-81E0-585B27EB48E2}"/>
            </a:ext>
          </a:extLst>
        </xdr:cNvPr>
        <xdr:cNvSpPr txBox="1"/>
      </xdr:nvSpPr>
      <xdr:spPr>
        <a:xfrm>
          <a:off x="161100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45737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EB1E5AEC-B51C-47A1-AC8A-779F9B882D11}"/>
            </a:ext>
          </a:extLst>
        </xdr:cNvPr>
        <xdr:cNvSpPr txBox="1"/>
      </xdr:nvSpPr>
      <xdr:spPr>
        <a:xfrm>
          <a:off x="83630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975DF508-E807-4723-86E9-29069609F232}"/>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8153E315-42C8-48E4-B797-E2A9A5F40253}"/>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17CC6227-FA8C-4FBD-AC49-2FD1361741F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4EF027EA-461D-47B3-B02A-713B580BFEC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F270431B-7BA2-40BA-AAC7-AB1443ACD87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DF78302C-DC96-4FBE-834A-9486FAA5AD0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EA87A5DC-5BF8-44EA-B235-0054E949901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2B4A8432-3D0F-4705-BF45-93BDF49D6EC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D6C8F03A-2979-4EA4-A938-2128111EEFB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18CD5112-26F9-419F-8F98-69C991CF0ED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BCC03E9-36B2-449D-80DB-7DCF373D16CD}"/>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a:extLst>
            <a:ext uri="{FF2B5EF4-FFF2-40B4-BE49-F238E27FC236}">
              <a16:creationId xmlns:a16="http://schemas.microsoft.com/office/drawing/2014/main" id="{3B908288-ED59-4289-B7DA-BAD3A460A12C}"/>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657F0B24-BDE0-4E76-8044-174811B7E1B4}"/>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1" name="テキスト ボックス 220">
          <a:extLst>
            <a:ext uri="{FF2B5EF4-FFF2-40B4-BE49-F238E27FC236}">
              <a16:creationId xmlns:a16="http://schemas.microsoft.com/office/drawing/2014/main" id="{50C72D73-C0D7-4CBC-9E27-B2E71D529ED2}"/>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5DF4514F-822C-439F-B3AB-5C228AAA3015}"/>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3" name="テキスト ボックス 222">
          <a:extLst>
            <a:ext uri="{FF2B5EF4-FFF2-40B4-BE49-F238E27FC236}">
              <a16:creationId xmlns:a16="http://schemas.microsoft.com/office/drawing/2014/main" id="{3952FEC5-D9B7-43EC-8AFD-C588E1450111}"/>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5E12B06C-58BD-4B3E-80AF-BFB4331D66B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5" name="テキスト ボックス 224">
          <a:extLst>
            <a:ext uri="{FF2B5EF4-FFF2-40B4-BE49-F238E27FC236}">
              <a16:creationId xmlns:a16="http://schemas.microsoft.com/office/drawing/2014/main" id="{08D1F46E-DFAB-4B3B-B56D-2FC216646670}"/>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7685BEC7-AF25-4316-9C6F-BF77ECF960BD}"/>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a:extLst>
            <a:ext uri="{FF2B5EF4-FFF2-40B4-BE49-F238E27FC236}">
              <a16:creationId xmlns:a16="http://schemas.microsoft.com/office/drawing/2014/main" id="{E9BB3BD9-D135-4038-953E-A705DDAA552F}"/>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35F062-B54E-4AC5-A066-64132547E00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a:extLst>
            <a:ext uri="{FF2B5EF4-FFF2-40B4-BE49-F238E27FC236}">
              <a16:creationId xmlns:a16="http://schemas.microsoft.com/office/drawing/2014/main" id="{75D068DF-2293-4DC3-AE30-0A2BD40E2929}"/>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44727AA5-337E-419F-9FB9-1944038A2BF2}"/>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14386</xdr:rowOff>
    </xdr:from>
    <xdr:to>
      <xdr:col>54</xdr:col>
      <xdr:colOff>189865</xdr:colOff>
      <xdr:row>64</xdr:row>
      <xdr:rowOff>73581</xdr:rowOff>
    </xdr:to>
    <xdr:cxnSp macro="">
      <xdr:nvCxnSpPr>
        <xdr:cNvPr id="231" name="直線コネクタ 230">
          <a:extLst>
            <a:ext uri="{FF2B5EF4-FFF2-40B4-BE49-F238E27FC236}">
              <a16:creationId xmlns:a16="http://schemas.microsoft.com/office/drawing/2014/main" id="{4E403C31-9F59-4F46-9B6A-004D108449AB}"/>
            </a:ext>
          </a:extLst>
        </xdr:cNvPr>
        <xdr:cNvCxnSpPr/>
      </xdr:nvCxnSpPr>
      <xdr:spPr>
        <a:xfrm flipV="1">
          <a:off x="9219565" y="9402226"/>
          <a:ext cx="0" cy="1400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77408</xdr:rowOff>
    </xdr:from>
    <xdr:ext cx="469744" cy="259045"/>
    <xdr:sp macro="" textlink="">
      <xdr:nvSpPr>
        <xdr:cNvPr id="232" name="【橋りょう・トンネル】&#10;一人当たり有形固定資産（償却資産）額最小値テキスト">
          <a:extLst>
            <a:ext uri="{FF2B5EF4-FFF2-40B4-BE49-F238E27FC236}">
              <a16:creationId xmlns:a16="http://schemas.microsoft.com/office/drawing/2014/main" id="{B24662B4-842A-4318-85B1-FD8C4CBC3402}"/>
            </a:ext>
          </a:extLst>
        </xdr:cNvPr>
        <xdr:cNvSpPr txBox="1"/>
      </xdr:nvSpPr>
      <xdr:spPr>
        <a:xfrm>
          <a:off x="9258300" y="10806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73581</xdr:rowOff>
    </xdr:from>
    <xdr:to>
      <xdr:col>55</xdr:col>
      <xdr:colOff>88900</xdr:colOff>
      <xdr:row>64</xdr:row>
      <xdr:rowOff>73581</xdr:rowOff>
    </xdr:to>
    <xdr:cxnSp macro="">
      <xdr:nvCxnSpPr>
        <xdr:cNvPr id="233" name="直線コネクタ 232">
          <a:extLst>
            <a:ext uri="{FF2B5EF4-FFF2-40B4-BE49-F238E27FC236}">
              <a16:creationId xmlns:a16="http://schemas.microsoft.com/office/drawing/2014/main" id="{9EEBA0D0-578F-4CD6-8EAB-A24CD23E4353}"/>
            </a:ext>
          </a:extLst>
        </xdr:cNvPr>
        <xdr:cNvCxnSpPr/>
      </xdr:nvCxnSpPr>
      <xdr:spPr>
        <a:xfrm>
          <a:off x="9154160" y="108025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132513</xdr:rowOff>
    </xdr:from>
    <xdr:ext cx="690189" cy="259045"/>
    <xdr:sp macro="" textlink="">
      <xdr:nvSpPr>
        <xdr:cNvPr id="234" name="【橋りょう・トンネル】&#10;一人当たり有形固定資産（償却資産）額最大値テキスト">
          <a:extLst>
            <a:ext uri="{FF2B5EF4-FFF2-40B4-BE49-F238E27FC236}">
              <a16:creationId xmlns:a16="http://schemas.microsoft.com/office/drawing/2014/main" id="{F8C1564B-9B64-4D89-BC58-5F0C209D8D73}"/>
            </a:ext>
          </a:extLst>
        </xdr:cNvPr>
        <xdr:cNvSpPr txBox="1"/>
      </xdr:nvSpPr>
      <xdr:spPr>
        <a:xfrm>
          <a:off x="9258300" y="9185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3,762,242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14386</xdr:rowOff>
    </xdr:from>
    <xdr:to>
      <xdr:col>55</xdr:col>
      <xdr:colOff>88900</xdr:colOff>
      <xdr:row>56</xdr:row>
      <xdr:rowOff>14386</xdr:rowOff>
    </xdr:to>
    <xdr:cxnSp macro="">
      <xdr:nvCxnSpPr>
        <xdr:cNvPr id="235" name="直線コネクタ 234">
          <a:extLst>
            <a:ext uri="{FF2B5EF4-FFF2-40B4-BE49-F238E27FC236}">
              <a16:creationId xmlns:a16="http://schemas.microsoft.com/office/drawing/2014/main" id="{49595B53-B4A3-47D6-A5DE-3455C30806FA}"/>
            </a:ext>
          </a:extLst>
        </xdr:cNvPr>
        <xdr:cNvCxnSpPr/>
      </xdr:nvCxnSpPr>
      <xdr:spPr>
        <a:xfrm>
          <a:off x="9154160" y="940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48719</xdr:rowOff>
    </xdr:from>
    <xdr:ext cx="599010" cy="259045"/>
    <xdr:sp macro="" textlink="">
      <xdr:nvSpPr>
        <xdr:cNvPr id="236" name="【橋りょう・トンネル】&#10;一人当たり有形固定資産（償却資産）額平均値テキスト">
          <a:extLst>
            <a:ext uri="{FF2B5EF4-FFF2-40B4-BE49-F238E27FC236}">
              <a16:creationId xmlns:a16="http://schemas.microsoft.com/office/drawing/2014/main" id="{C7EC47F3-2D6B-4D79-A97D-8F69ABE9743E}"/>
            </a:ext>
          </a:extLst>
        </xdr:cNvPr>
        <xdr:cNvSpPr txBox="1"/>
      </xdr:nvSpPr>
      <xdr:spPr>
        <a:xfrm>
          <a:off x="9258300" y="104423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25842</xdr:rowOff>
    </xdr:from>
    <xdr:to>
      <xdr:col>55</xdr:col>
      <xdr:colOff>50800</xdr:colOff>
      <xdr:row>63</xdr:row>
      <xdr:rowOff>127442</xdr:rowOff>
    </xdr:to>
    <xdr:sp macro="" textlink="">
      <xdr:nvSpPr>
        <xdr:cNvPr id="237" name="フローチャート: 判断 236">
          <a:extLst>
            <a:ext uri="{FF2B5EF4-FFF2-40B4-BE49-F238E27FC236}">
              <a16:creationId xmlns:a16="http://schemas.microsoft.com/office/drawing/2014/main" id="{6E006255-11A4-4AB3-B08E-7776886D9109}"/>
            </a:ext>
          </a:extLst>
        </xdr:cNvPr>
        <xdr:cNvSpPr/>
      </xdr:nvSpPr>
      <xdr:spPr>
        <a:xfrm>
          <a:off x="9192260" y="105871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23663</xdr:rowOff>
    </xdr:from>
    <xdr:to>
      <xdr:col>50</xdr:col>
      <xdr:colOff>165100</xdr:colOff>
      <xdr:row>63</xdr:row>
      <xdr:rowOff>125263</xdr:rowOff>
    </xdr:to>
    <xdr:sp macro="" textlink="">
      <xdr:nvSpPr>
        <xdr:cNvPr id="238" name="フローチャート: 判断 237">
          <a:extLst>
            <a:ext uri="{FF2B5EF4-FFF2-40B4-BE49-F238E27FC236}">
              <a16:creationId xmlns:a16="http://schemas.microsoft.com/office/drawing/2014/main" id="{5F26EA8A-8ED5-4430-ADCB-6101641ECA3B}"/>
            </a:ext>
          </a:extLst>
        </xdr:cNvPr>
        <xdr:cNvSpPr/>
      </xdr:nvSpPr>
      <xdr:spPr>
        <a:xfrm>
          <a:off x="8445500" y="1058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30132</xdr:rowOff>
    </xdr:from>
    <xdr:to>
      <xdr:col>46</xdr:col>
      <xdr:colOff>38100</xdr:colOff>
      <xdr:row>63</xdr:row>
      <xdr:rowOff>131732</xdr:rowOff>
    </xdr:to>
    <xdr:sp macro="" textlink="">
      <xdr:nvSpPr>
        <xdr:cNvPr id="239" name="フローチャート: 判断 238">
          <a:extLst>
            <a:ext uri="{FF2B5EF4-FFF2-40B4-BE49-F238E27FC236}">
              <a16:creationId xmlns:a16="http://schemas.microsoft.com/office/drawing/2014/main" id="{2C78351C-E25F-4FAD-A752-D017685DF58B}"/>
            </a:ext>
          </a:extLst>
        </xdr:cNvPr>
        <xdr:cNvSpPr/>
      </xdr:nvSpPr>
      <xdr:spPr>
        <a:xfrm>
          <a:off x="7670800" y="105914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39625</xdr:rowOff>
    </xdr:from>
    <xdr:to>
      <xdr:col>41</xdr:col>
      <xdr:colOff>101600</xdr:colOff>
      <xdr:row>63</xdr:row>
      <xdr:rowOff>141225</xdr:rowOff>
    </xdr:to>
    <xdr:sp macro="" textlink="">
      <xdr:nvSpPr>
        <xdr:cNvPr id="240" name="フローチャート: 判断 239">
          <a:extLst>
            <a:ext uri="{FF2B5EF4-FFF2-40B4-BE49-F238E27FC236}">
              <a16:creationId xmlns:a16="http://schemas.microsoft.com/office/drawing/2014/main" id="{A56B3653-2B84-4C2B-9382-392C71D712C9}"/>
            </a:ext>
          </a:extLst>
        </xdr:cNvPr>
        <xdr:cNvSpPr/>
      </xdr:nvSpPr>
      <xdr:spPr>
        <a:xfrm>
          <a:off x="6873240" y="106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67330</xdr:rowOff>
    </xdr:from>
    <xdr:to>
      <xdr:col>36</xdr:col>
      <xdr:colOff>165100</xdr:colOff>
      <xdr:row>63</xdr:row>
      <xdr:rowOff>168930</xdr:rowOff>
    </xdr:to>
    <xdr:sp macro="" textlink="">
      <xdr:nvSpPr>
        <xdr:cNvPr id="241" name="フローチャート: 判断 240">
          <a:extLst>
            <a:ext uri="{FF2B5EF4-FFF2-40B4-BE49-F238E27FC236}">
              <a16:creationId xmlns:a16="http://schemas.microsoft.com/office/drawing/2014/main" id="{E1B38DE5-31C6-486E-BAB8-AF109E6CAD26}"/>
            </a:ext>
          </a:extLst>
        </xdr:cNvPr>
        <xdr:cNvSpPr/>
      </xdr:nvSpPr>
      <xdr:spPr>
        <a:xfrm>
          <a:off x="6098540" y="1062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5FDEE1A-C9FA-4355-958D-0BD737BDFCB1}"/>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5B91BD7-9F51-4557-A1CC-DDC5A9D8A5C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225136E-3094-47BF-B56C-03226EB76BD7}"/>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2FA8ACF-6AB9-4160-A360-8C0AABFDB511}"/>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E2838F6E-B3BF-443D-AE15-AD4C1A3829E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61736</xdr:rowOff>
    </xdr:from>
    <xdr:to>
      <xdr:col>55</xdr:col>
      <xdr:colOff>50800</xdr:colOff>
      <xdr:row>63</xdr:row>
      <xdr:rowOff>163336</xdr:rowOff>
    </xdr:to>
    <xdr:sp macro="" textlink="">
      <xdr:nvSpPr>
        <xdr:cNvPr id="247" name="楕円 246">
          <a:extLst>
            <a:ext uri="{FF2B5EF4-FFF2-40B4-BE49-F238E27FC236}">
              <a16:creationId xmlns:a16="http://schemas.microsoft.com/office/drawing/2014/main" id="{B15127C1-B8FE-4CD7-844D-1F1B51EFAE5D}"/>
            </a:ext>
          </a:extLst>
        </xdr:cNvPr>
        <xdr:cNvSpPr/>
      </xdr:nvSpPr>
      <xdr:spPr>
        <a:xfrm>
          <a:off x="9192260" y="106230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40163</xdr:rowOff>
    </xdr:from>
    <xdr:ext cx="599010" cy="259045"/>
    <xdr:sp macro="" textlink="">
      <xdr:nvSpPr>
        <xdr:cNvPr id="248" name="【橋りょう・トンネル】&#10;一人当たり有形固定資産（償却資産）額該当値テキスト">
          <a:extLst>
            <a:ext uri="{FF2B5EF4-FFF2-40B4-BE49-F238E27FC236}">
              <a16:creationId xmlns:a16="http://schemas.microsoft.com/office/drawing/2014/main" id="{26B12DDE-680B-4C28-AB2D-93BDB6A76AC3}"/>
            </a:ext>
          </a:extLst>
        </xdr:cNvPr>
        <xdr:cNvSpPr txBox="1"/>
      </xdr:nvSpPr>
      <xdr:spPr>
        <a:xfrm>
          <a:off x="9258300" y="10601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64198</xdr:rowOff>
    </xdr:from>
    <xdr:to>
      <xdr:col>50</xdr:col>
      <xdr:colOff>165100</xdr:colOff>
      <xdr:row>63</xdr:row>
      <xdr:rowOff>165798</xdr:rowOff>
    </xdr:to>
    <xdr:sp macro="" textlink="">
      <xdr:nvSpPr>
        <xdr:cNvPr id="249" name="楕円 248">
          <a:extLst>
            <a:ext uri="{FF2B5EF4-FFF2-40B4-BE49-F238E27FC236}">
              <a16:creationId xmlns:a16="http://schemas.microsoft.com/office/drawing/2014/main" id="{D8B46288-F369-4657-9A5B-1381CF35EA17}"/>
            </a:ext>
          </a:extLst>
        </xdr:cNvPr>
        <xdr:cNvSpPr/>
      </xdr:nvSpPr>
      <xdr:spPr>
        <a:xfrm>
          <a:off x="8445500" y="1062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112536</xdr:rowOff>
    </xdr:from>
    <xdr:to>
      <xdr:col>55</xdr:col>
      <xdr:colOff>0</xdr:colOff>
      <xdr:row>63</xdr:row>
      <xdr:rowOff>114998</xdr:rowOff>
    </xdr:to>
    <xdr:cxnSp macro="">
      <xdr:nvCxnSpPr>
        <xdr:cNvPr id="250" name="直線コネクタ 249">
          <a:extLst>
            <a:ext uri="{FF2B5EF4-FFF2-40B4-BE49-F238E27FC236}">
              <a16:creationId xmlns:a16="http://schemas.microsoft.com/office/drawing/2014/main" id="{02A9679E-80C9-4A90-A11F-1B279F92B7F1}"/>
            </a:ext>
          </a:extLst>
        </xdr:cNvPr>
        <xdr:cNvCxnSpPr/>
      </xdr:nvCxnSpPr>
      <xdr:spPr>
        <a:xfrm flipV="1">
          <a:off x="8496300" y="10673856"/>
          <a:ext cx="723900" cy="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65453</xdr:rowOff>
    </xdr:from>
    <xdr:to>
      <xdr:col>46</xdr:col>
      <xdr:colOff>38100</xdr:colOff>
      <xdr:row>63</xdr:row>
      <xdr:rowOff>167053</xdr:rowOff>
    </xdr:to>
    <xdr:sp macro="" textlink="">
      <xdr:nvSpPr>
        <xdr:cNvPr id="251" name="楕円 250">
          <a:extLst>
            <a:ext uri="{FF2B5EF4-FFF2-40B4-BE49-F238E27FC236}">
              <a16:creationId xmlns:a16="http://schemas.microsoft.com/office/drawing/2014/main" id="{4007BD14-E6E9-414C-8F4A-BA5CBB36D285}"/>
            </a:ext>
          </a:extLst>
        </xdr:cNvPr>
        <xdr:cNvSpPr/>
      </xdr:nvSpPr>
      <xdr:spPr>
        <a:xfrm>
          <a:off x="7670800" y="106267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114998</xdr:rowOff>
    </xdr:from>
    <xdr:to>
      <xdr:col>50</xdr:col>
      <xdr:colOff>114300</xdr:colOff>
      <xdr:row>63</xdr:row>
      <xdr:rowOff>116253</xdr:rowOff>
    </xdr:to>
    <xdr:cxnSp macro="">
      <xdr:nvCxnSpPr>
        <xdr:cNvPr id="252" name="直線コネクタ 251">
          <a:extLst>
            <a:ext uri="{FF2B5EF4-FFF2-40B4-BE49-F238E27FC236}">
              <a16:creationId xmlns:a16="http://schemas.microsoft.com/office/drawing/2014/main" id="{274CC553-13B0-4BE3-B884-F8623421E1F4}"/>
            </a:ext>
          </a:extLst>
        </xdr:cNvPr>
        <xdr:cNvCxnSpPr/>
      </xdr:nvCxnSpPr>
      <xdr:spPr>
        <a:xfrm flipV="1">
          <a:off x="7713980" y="10676318"/>
          <a:ext cx="782320" cy="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67626</xdr:rowOff>
    </xdr:from>
    <xdr:to>
      <xdr:col>41</xdr:col>
      <xdr:colOff>101600</xdr:colOff>
      <xdr:row>63</xdr:row>
      <xdr:rowOff>169226</xdr:rowOff>
    </xdr:to>
    <xdr:sp macro="" textlink="">
      <xdr:nvSpPr>
        <xdr:cNvPr id="253" name="楕円 252">
          <a:extLst>
            <a:ext uri="{FF2B5EF4-FFF2-40B4-BE49-F238E27FC236}">
              <a16:creationId xmlns:a16="http://schemas.microsoft.com/office/drawing/2014/main" id="{E0DE29CA-D339-452A-81C3-DB3AAC39BC8D}"/>
            </a:ext>
          </a:extLst>
        </xdr:cNvPr>
        <xdr:cNvSpPr/>
      </xdr:nvSpPr>
      <xdr:spPr>
        <a:xfrm>
          <a:off x="6873240" y="1062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116253</xdr:rowOff>
    </xdr:from>
    <xdr:to>
      <xdr:col>45</xdr:col>
      <xdr:colOff>177800</xdr:colOff>
      <xdr:row>63</xdr:row>
      <xdr:rowOff>118426</xdr:rowOff>
    </xdr:to>
    <xdr:cxnSp macro="">
      <xdr:nvCxnSpPr>
        <xdr:cNvPr id="254" name="直線コネクタ 253">
          <a:extLst>
            <a:ext uri="{FF2B5EF4-FFF2-40B4-BE49-F238E27FC236}">
              <a16:creationId xmlns:a16="http://schemas.microsoft.com/office/drawing/2014/main" id="{9B2AC01D-B693-45E0-9518-9F233CA9FF20}"/>
            </a:ext>
          </a:extLst>
        </xdr:cNvPr>
        <xdr:cNvCxnSpPr/>
      </xdr:nvCxnSpPr>
      <xdr:spPr>
        <a:xfrm flipV="1">
          <a:off x="6924040" y="10677573"/>
          <a:ext cx="789940" cy="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70021</xdr:rowOff>
    </xdr:from>
    <xdr:to>
      <xdr:col>36</xdr:col>
      <xdr:colOff>165100</xdr:colOff>
      <xdr:row>64</xdr:row>
      <xdr:rowOff>171</xdr:rowOff>
    </xdr:to>
    <xdr:sp macro="" textlink="">
      <xdr:nvSpPr>
        <xdr:cNvPr id="255" name="楕円 254">
          <a:extLst>
            <a:ext uri="{FF2B5EF4-FFF2-40B4-BE49-F238E27FC236}">
              <a16:creationId xmlns:a16="http://schemas.microsoft.com/office/drawing/2014/main" id="{1A040FEC-1564-45A2-805C-97A20204A279}"/>
            </a:ext>
          </a:extLst>
        </xdr:cNvPr>
        <xdr:cNvSpPr/>
      </xdr:nvSpPr>
      <xdr:spPr>
        <a:xfrm>
          <a:off x="6098540" y="106313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118426</xdr:rowOff>
    </xdr:from>
    <xdr:to>
      <xdr:col>41</xdr:col>
      <xdr:colOff>50800</xdr:colOff>
      <xdr:row>63</xdr:row>
      <xdr:rowOff>120821</xdr:rowOff>
    </xdr:to>
    <xdr:cxnSp macro="">
      <xdr:nvCxnSpPr>
        <xdr:cNvPr id="256" name="直線コネクタ 255">
          <a:extLst>
            <a:ext uri="{FF2B5EF4-FFF2-40B4-BE49-F238E27FC236}">
              <a16:creationId xmlns:a16="http://schemas.microsoft.com/office/drawing/2014/main" id="{8791D1E0-5682-4932-ABB9-093A27BB6645}"/>
            </a:ext>
          </a:extLst>
        </xdr:cNvPr>
        <xdr:cNvCxnSpPr/>
      </xdr:nvCxnSpPr>
      <xdr:spPr>
        <a:xfrm flipV="1">
          <a:off x="6149340" y="10679746"/>
          <a:ext cx="774700" cy="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141790</xdr:rowOff>
    </xdr:from>
    <xdr:ext cx="599010" cy="259045"/>
    <xdr:sp macro="" textlink="">
      <xdr:nvSpPr>
        <xdr:cNvPr id="257" name="n_1aveValue【橋りょう・トンネル】&#10;一人当たり有形固定資産（償却資産）額">
          <a:extLst>
            <a:ext uri="{FF2B5EF4-FFF2-40B4-BE49-F238E27FC236}">
              <a16:creationId xmlns:a16="http://schemas.microsoft.com/office/drawing/2014/main" id="{8EB50BD3-D27E-416D-B975-83605F4F4F23}"/>
            </a:ext>
          </a:extLst>
        </xdr:cNvPr>
        <xdr:cNvSpPr txBox="1"/>
      </xdr:nvSpPr>
      <xdr:spPr>
        <a:xfrm>
          <a:off x="8214575" y="10367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148259</xdr:rowOff>
    </xdr:from>
    <xdr:ext cx="599010" cy="259045"/>
    <xdr:sp macro="" textlink="">
      <xdr:nvSpPr>
        <xdr:cNvPr id="258" name="n_2aveValue【橋りょう・トンネル】&#10;一人当たり有形固定資産（償却資産）額">
          <a:extLst>
            <a:ext uri="{FF2B5EF4-FFF2-40B4-BE49-F238E27FC236}">
              <a16:creationId xmlns:a16="http://schemas.microsoft.com/office/drawing/2014/main" id="{D47F361A-4ADD-459B-8BA5-577843273770}"/>
            </a:ext>
          </a:extLst>
        </xdr:cNvPr>
        <xdr:cNvSpPr txBox="1"/>
      </xdr:nvSpPr>
      <xdr:spPr>
        <a:xfrm>
          <a:off x="7444955" y="10374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157752</xdr:rowOff>
    </xdr:from>
    <xdr:ext cx="599010" cy="259045"/>
    <xdr:sp macro="" textlink="">
      <xdr:nvSpPr>
        <xdr:cNvPr id="259" name="n_3aveValue【橋りょう・トンネル】&#10;一人当たり有形固定資産（償却資産）額">
          <a:extLst>
            <a:ext uri="{FF2B5EF4-FFF2-40B4-BE49-F238E27FC236}">
              <a16:creationId xmlns:a16="http://schemas.microsoft.com/office/drawing/2014/main" id="{87CA8F03-C8D1-416D-BB39-F47D9E76E8DD}"/>
            </a:ext>
          </a:extLst>
        </xdr:cNvPr>
        <xdr:cNvSpPr txBox="1"/>
      </xdr:nvSpPr>
      <xdr:spPr>
        <a:xfrm>
          <a:off x="6670255" y="10383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14007</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00D1949F-9F68-4332-8AB5-56202B86D0D4}"/>
            </a:ext>
          </a:extLst>
        </xdr:cNvPr>
        <xdr:cNvSpPr txBox="1"/>
      </xdr:nvSpPr>
      <xdr:spPr>
        <a:xfrm>
          <a:off x="5872695" y="10407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156925</xdr:rowOff>
    </xdr:from>
    <xdr:ext cx="599010" cy="259045"/>
    <xdr:sp macro="" textlink="">
      <xdr:nvSpPr>
        <xdr:cNvPr id="261" name="n_1mainValue【橋りょう・トンネル】&#10;一人当たり有形固定資産（償却資産）額">
          <a:extLst>
            <a:ext uri="{FF2B5EF4-FFF2-40B4-BE49-F238E27FC236}">
              <a16:creationId xmlns:a16="http://schemas.microsoft.com/office/drawing/2014/main" id="{BCFFDA46-9D8D-421B-9605-A175BCCD4D1F}"/>
            </a:ext>
          </a:extLst>
        </xdr:cNvPr>
        <xdr:cNvSpPr txBox="1"/>
      </xdr:nvSpPr>
      <xdr:spPr>
        <a:xfrm>
          <a:off x="8214575" y="10718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158180</xdr:rowOff>
    </xdr:from>
    <xdr:ext cx="599010" cy="259045"/>
    <xdr:sp macro="" textlink="">
      <xdr:nvSpPr>
        <xdr:cNvPr id="262" name="n_2mainValue【橋りょう・トンネル】&#10;一人当たり有形固定資産（償却資産）額">
          <a:extLst>
            <a:ext uri="{FF2B5EF4-FFF2-40B4-BE49-F238E27FC236}">
              <a16:creationId xmlns:a16="http://schemas.microsoft.com/office/drawing/2014/main" id="{1FF178CB-F1C5-4CB2-B96C-920057674528}"/>
            </a:ext>
          </a:extLst>
        </xdr:cNvPr>
        <xdr:cNvSpPr txBox="1"/>
      </xdr:nvSpPr>
      <xdr:spPr>
        <a:xfrm>
          <a:off x="7444955" y="10719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160353</xdr:rowOff>
    </xdr:from>
    <xdr:ext cx="599010" cy="259045"/>
    <xdr:sp macro="" textlink="">
      <xdr:nvSpPr>
        <xdr:cNvPr id="263" name="n_3mainValue【橋りょう・トンネル】&#10;一人当たり有形固定資産（償却資産）額">
          <a:extLst>
            <a:ext uri="{FF2B5EF4-FFF2-40B4-BE49-F238E27FC236}">
              <a16:creationId xmlns:a16="http://schemas.microsoft.com/office/drawing/2014/main" id="{132A39B9-E215-4708-B92C-3567F49DBB81}"/>
            </a:ext>
          </a:extLst>
        </xdr:cNvPr>
        <xdr:cNvSpPr txBox="1"/>
      </xdr:nvSpPr>
      <xdr:spPr>
        <a:xfrm>
          <a:off x="6670255" y="1072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162748</xdr:rowOff>
    </xdr:from>
    <xdr:ext cx="599010" cy="259045"/>
    <xdr:sp macro="" textlink="">
      <xdr:nvSpPr>
        <xdr:cNvPr id="264" name="n_4mainValue【橋りょう・トンネル】&#10;一人当たり有形固定資産（償却資産）額">
          <a:extLst>
            <a:ext uri="{FF2B5EF4-FFF2-40B4-BE49-F238E27FC236}">
              <a16:creationId xmlns:a16="http://schemas.microsoft.com/office/drawing/2014/main" id="{7942B4C6-998A-4DCD-813F-E822A6E7AC58}"/>
            </a:ext>
          </a:extLst>
        </xdr:cNvPr>
        <xdr:cNvSpPr txBox="1"/>
      </xdr:nvSpPr>
      <xdr:spPr>
        <a:xfrm>
          <a:off x="5872695" y="10724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39783E2C-040B-4B57-8ACC-7CB2464E2947}"/>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31D10879-A09D-45AF-ABB7-86F6811BE81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CA4B03D1-24DE-44C1-837F-C138749521E3}"/>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5EBB10AC-D58A-4994-853D-FF2AFD210E0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3BA49553-E1EB-4F31-ACB6-98CB2BC0856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BF112BD2-64AD-4379-913E-DC78EEDE40B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94105B95-9728-4DBB-B6E0-886C52C9B3A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7DBE2898-C1ED-481B-BFBF-3B45A7CA41D3}"/>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CB7D40C3-3D4C-467B-8AAB-0E4CA8541A19}"/>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797F362A-D0E8-4D08-8A8A-6DAF5B3D75BB}"/>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8DC8958B-F486-4E2D-975D-ED8073A4F38B}"/>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009315BD-D185-48DF-AD91-893679E2CF36}"/>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2672ABDC-655E-4702-B12E-8764C9FCAA2E}"/>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26639DF3-65DC-4AFE-9857-6615B814BA18}"/>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A4C99342-E97E-4ADB-9ABA-CA1F9E48B898}"/>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4C725709-2F08-4B16-9C94-4CD7DFFE9B7B}"/>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A923E4D2-5BDC-4752-9F1F-13926DCE4E48}"/>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BE7D1B7F-8439-4F56-A939-7DC9B48F4AD5}"/>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EE48AEE1-4781-43F5-A025-1FF21D540D32}"/>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1F16097E-5490-4FD9-8525-CB74C8CA8F93}"/>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E643A17D-0F6C-493E-8E3D-074C0BE1AB38}"/>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8F0D9259-11BA-4DFD-983B-518D3897265E}"/>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3E1A5914-AA57-42C0-A126-2C39D46597D1}"/>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2C787861-D90E-433E-B787-337BE5EE661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78105</xdr:rowOff>
    </xdr:from>
    <xdr:to>
      <xdr:col>24</xdr:col>
      <xdr:colOff>62865</xdr:colOff>
      <xdr:row>85</xdr:row>
      <xdr:rowOff>123825</xdr:rowOff>
    </xdr:to>
    <xdr:cxnSp macro="">
      <xdr:nvCxnSpPr>
        <xdr:cNvPr id="289" name="直線コネクタ 288">
          <a:extLst>
            <a:ext uri="{FF2B5EF4-FFF2-40B4-BE49-F238E27FC236}">
              <a16:creationId xmlns:a16="http://schemas.microsoft.com/office/drawing/2014/main" id="{A6B719A8-AB10-4152-A5FA-38138DEA67EA}"/>
            </a:ext>
          </a:extLst>
        </xdr:cNvPr>
        <xdr:cNvCxnSpPr/>
      </xdr:nvCxnSpPr>
      <xdr:spPr>
        <a:xfrm flipV="1">
          <a:off x="4086225" y="12986385"/>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90" name="【公営住宅】&#10;有形固定資産減価償却率最小値テキスト">
          <a:extLst>
            <a:ext uri="{FF2B5EF4-FFF2-40B4-BE49-F238E27FC236}">
              <a16:creationId xmlns:a16="http://schemas.microsoft.com/office/drawing/2014/main" id="{50183A74-9C3D-4558-9F0A-4A9A36237111}"/>
            </a:ext>
          </a:extLst>
        </xdr:cNvPr>
        <xdr:cNvSpPr txBox="1"/>
      </xdr:nvSpPr>
      <xdr:spPr>
        <a:xfrm>
          <a:off x="4124960" y="1437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91" name="直線コネクタ 290">
          <a:extLst>
            <a:ext uri="{FF2B5EF4-FFF2-40B4-BE49-F238E27FC236}">
              <a16:creationId xmlns:a16="http://schemas.microsoft.com/office/drawing/2014/main" id="{DE3B606A-4DAC-465C-BC98-6F73660ADB14}"/>
            </a:ext>
          </a:extLst>
        </xdr:cNvPr>
        <xdr:cNvCxnSpPr/>
      </xdr:nvCxnSpPr>
      <xdr:spPr>
        <a:xfrm>
          <a:off x="4020820" y="14373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24782</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9F0FA352-C9F8-44D3-A815-E12CBF036D07}"/>
            </a:ext>
          </a:extLst>
        </xdr:cNvPr>
        <xdr:cNvSpPr txBox="1"/>
      </xdr:nvSpPr>
      <xdr:spPr>
        <a:xfrm>
          <a:off x="4124960" y="12765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78105</xdr:rowOff>
    </xdr:from>
    <xdr:to>
      <xdr:col>24</xdr:col>
      <xdr:colOff>152400</xdr:colOff>
      <xdr:row>77</xdr:row>
      <xdr:rowOff>78105</xdr:rowOff>
    </xdr:to>
    <xdr:cxnSp macro="">
      <xdr:nvCxnSpPr>
        <xdr:cNvPr id="293" name="直線コネクタ 292">
          <a:extLst>
            <a:ext uri="{FF2B5EF4-FFF2-40B4-BE49-F238E27FC236}">
              <a16:creationId xmlns:a16="http://schemas.microsoft.com/office/drawing/2014/main" id="{860E9823-D6E6-43E9-9C4A-3A7E9958DB28}"/>
            </a:ext>
          </a:extLst>
        </xdr:cNvPr>
        <xdr:cNvCxnSpPr/>
      </xdr:nvCxnSpPr>
      <xdr:spPr>
        <a:xfrm>
          <a:off x="4020820" y="129863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50182</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8C38D197-82C1-4A46-B8DF-595C3CC3A4FE}"/>
            </a:ext>
          </a:extLst>
        </xdr:cNvPr>
        <xdr:cNvSpPr txBox="1"/>
      </xdr:nvSpPr>
      <xdr:spPr>
        <a:xfrm>
          <a:off x="4124960" y="13796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27305</xdr:rowOff>
    </xdr:from>
    <xdr:to>
      <xdr:col>24</xdr:col>
      <xdr:colOff>114300</xdr:colOff>
      <xdr:row>83</xdr:row>
      <xdr:rowOff>128905</xdr:rowOff>
    </xdr:to>
    <xdr:sp macro="" textlink="">
      <xdr:nvSpPr>
        <xdr:cNvPr id="295" name="フローチャート: 判断 294">
          <a:extLst>
            <a:ext uri="{FF2B5EF4-FFF2-40B4-BE49-F238E27FC236}">
              <a16:creationId xmlns:a16="http://schemas.microsoft.com/office/drawing/2014/main" id="{88E6F1B9-1F77-4616-A7FE-570430D012A3}"/>
            </a:ext>
          </a:extLst>
        </xdr:cNvPr>
        <xdr:cNvSpPr/>
      </xdr:nvSpPr>
      <xdr:spPr>
        <a:xfrm>
          <a:off x="4036060" y="1394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25400</xdr:rowOff>
    </xdr:from>
    <xdr:to>
      <xdr:col>20</xdr:col>
      <xdr:colOff>38100</xdr:colOff>
      <xdr:row>83</xdr:row>
      <xdr:rowOff>127000</xdr:rowOff>
    </xdr:to>
    <xdr:sp macro="" textlink="">
      <xdr:nvSpPr>
        <xdr:cNvPr id="296" name="フローチャート: 判断 295">
          <a:extLst>
            <a:ext uri="{FF2B5EF4-FFF2-40B4-BE49-F238E27FC236}">
              <a16:creationId xmlns:a16="http://schemas.microsoft.com/office/drawing/2014/main" id="{6E09131E-0835-4F62-AC5C-BC9B3B5D2FFD}"/>
            </a:ext>
          </a:extLst>
        </xdr:cNvPr>
        <xdr:cNvSpPr/>
      </xdr:nvSpPr>
      <xdr:spPr>
        <a:xfrm>
          <a:off x="331216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4445</xdr:rowOff>
    </xdr:from>
    <xdr:to>
      <xdr:col>15</xdr:col>
      <xdr:colOff>101600</xdr:colOff>
      <xdr:row>83</xdr:row>
      <xdr:rowOff>106045</xdr:rowOff>
    </xdr:to>
    <xdr:sp macro="" textlink="">
      <xdr:nvSpPr>
        <xdr:cNvPr id="297" name="フローチャート: 判断 296">
          <a:extLst>
            <a:ext uri="{FF2B5EF4-FFF2-40B4-BE49-F238E27FC236}">
              <a16:creationId xmlns:a16="http://schemas.microsoft.com/office/drawing/2014/main" id="{39F15C59-6811-4254-B22B-DC9A0EE95AED}"/>
            </a:ext>
          </a:extLst>
        </xdr:cNvPr>
        <xdr:cNvSpPr/>
      </xdr:nvSpPr>
      <xdr:spPr>
        <a:xfrm>
          <a:off x="2514600" y="1391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143511</xdr:rowOff>
    </xdr:from>
    <xdr:to>
      <xdr:col>10</xdr:col>
      <xdr:colOff>165100</xdr:colOff>
      <xdr:row>83</xdr:row>
      <xdr:rowOff>73661</xdr:rowOff>
    </xdr:to>
    <xdr:sp macro="" textlink="">
      <xdr:nvSpPr>
        <xdr:cNvPr id="298" name="フローチャート: 判断 297">
          <a:extLst>
            <a:ext uri="{FF2B5EF4-FFF2-40B4-BE49-F238E27FC236}">
              <a16:creationId xmlns:a16="http://schemas.microsoft.com/office/drawing/2014/main" id="{CCEB558B-63B0-4D6C-852C-22AF8EE84D9C}"/>
            </a:ext>
          </a:extLst>
        </xdr:cNvPr>
        <xdr:cNvSpPr/>
      </xdr:nvSpPr>
      <xdr:spPr>
        <a:xfrm>
          <a:off x="1739900" y="138899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151130</xdr:rowOff>
    </xdr:from>
    <xdr:to>
      <xdr:col>6</xdr:col>
      <xdr:colOff>38100</xdr:colOff>
      <xdr:row>83</xdr:row>
      <xdr:rowOff>81280</xdr:rowOff>
    </xdr:to>
    <xdr:sp macro="" textlink="">
      <xdr:nvSpPr>
        <xdr:cNvPr id="299" name="フローチャート: 判断 298">
          <a:extLst>
            <a:ext uri="{FF2B5EF4-FFF2-40B4-BE49-F238E27FC236}">
              <a16:creationId xmlns:a16="http://schemas.microsoft.com/office/drawing/2014/main" id="{A6C55E6D-002C-46D6-BE57-1FC98DEE4AAD}"/>
            </a:ext>
          </a:extLst>
        </xdr:cNvPr>
        <xdr:cNvSpPr/>
      </xdr:nvSpPr>
      <xdr:spPr>
        <a:xfrm>
          <a:off x="965200" y="13897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5B0EC38-5F7A-410F-8896-F3414550449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2FF8B88-AC80-4372-AE8E-096E9AFBCDC4}"/>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50B5171-9266-4484-8BBB-274505C56BB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850700C-8EF2-48CB-88E7-5C796EC129FF}"/>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DD0E115F-A96A-408A-B507-22226F98A35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73025</xdr:rowOff>
    </xdr:from>
    <xdr:to>
      <xdr:col>24</xdr:col>
      <xdr:colOff>114300</xdr:colOff>
      <xdr:row>86</xdr:row>
      <xdr:rowOff>3175</xdr:rowOff>
    </xdr:to>
    <xdr:sp macro="" textlink="">
      <xdr:nvSpPr>
        <xdr:cNvPr id="305" name="楕円 304">
          <a:extLst>
            <a:ext uri="{FF2B5EF4-FFF2-40B4-BE49-F238E27FC236}">
              <a16:creationId xmlns:a16="http://schemas.microsoft.com/office/drawing/2014/main" id="{C6AE55D4-BD17-4999-BC9F-5974A5E2DAC4}"/>
            </a:ext>
          </a:extLst>
        </xdr:cNvPr>
        <xdr:cNvSpPr/>
      </xdr:nvSpPr>
      <xdr:spPr>
        <a:xfrm>
          <a:off x="4036060" y="143224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159402</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E3A1DB00-FE27-479F-AF96-A8D8B46C374C}"/>
            </a:ext>
          </a:extLst>
        </xdr:cNvPr>
        <xdr:cNvSpPr txBox="1"/>
      </xdr:nvSpPr>
      <xdr:spPr>
        <a:xfrm>
          <a:off x="4124960" y="14241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99695</xdr:rowOff>
    </xdr:from>
    <xdr:to>
      <xdr:col>20</xdr:col>
      <xdr:colOff>38100</xdr:colOff>
      <xdr:row>86</xdr:row>
      <xdr:rowOff>29845</xdr:rowOff>
    </xdr:to>
    <xdr:sp macro="" textlink="">
      <xdr:nvSpPr>
        <xdr:cNvPr id="307" name="楕円 306">
          <a:extLst>
            <a:ext uri="{FF2B5EF4-FFF2-40B4-BE49-F238E27FC236}">
              <a16:creationId xmlns:a16="http://schemas.microsoft.com/office/drawing/2014/main" id="{3D02D4A7-C958-4D27-9C9E-638B21BFB753}"/>
            </a:ext>
          </a:extLst>
        </xdr:cNvPr>
        <xdr:cNvSpPr/>
      </xdr:nvSpPr>
      <xdr:spPr>
        <a:xfrm>
          <a:off x="3312160" y="143490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123825</xdr:rowOff>
    </xdr:from>
    <xdr:to>
      <xdr:col>24</xdr:col>
      <xdr:colOff>63500</xdr:colOff>
      <xdr:row>85</xdr:row>
      <xdr:rowOff>150495</xdr:rowOff>
    </xdr:to>
    <xdr:cxnSp macro="">
      <xdr:nvCxnSpPr>
        <xdr:cNvPr id="308" name="直線コネクタ 307">
          <a:extLst>
            <a:ext uri="{FF2B5EF4-FFF2-40B4-BE49-F238E27FC236}">
              <a16:creationId xmlns:a16="http://schemas.microsoft.com/office/drawing/2014/main" id="{3F710B5C-D201-4264-805D-0C228115CAB9}"/>
            </a:ext>
          </a:extLst>
        </xdr:cNvPr>
        <xdr:cNvCxnSpPr/>
      </xdr:nvCxnSpPr>
      <xdr:spPr>
        <a:xfrm flipV="1">
          <a:off x="3355340" y="14373225"/>
          <a:ext cx="7315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126364</xdr:rowOff>
    </xdr:from>
    <xdr:to>
      <xdr:col>15</xdr:col>
      <xdr:colOff>101600</xdr:colOff>
      <xdr:row>86</xdr:row>
      <xdr:rowOff>56514</xdr:rowOff>
    </xdr:to>
    <xdr:sp macro="" textlink="">
      <xdr:nvSpPr>
        <xdr:cNvPr id="309" name="楕円 308">
          <a:extLst>
            <a:ext uri="{FF2B5EF4-FFF2-40B4-BE49-F238E27FC236}">
              <a16:creationId xmlns:a16="http://schemas.microsoft.com/office/drawing/2014/main" id="{C39631BE-ABFE-4F4C-8DB6-721803AD3A06}"/>
            </a:ext>
          </a:extLst>
        </xdr:cNvPr>
        <xdr:cNvSpPr/>
      </xdr:nvSpPr>
      <xdr:spPr>
        <a:xfrm>
          <a:off x="2514600" y="143757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150495</xdr:rowOff>
    </xdr:from>
    <xdr:to>
      <xdr:col>19</xdr:col>
      <xdr:colOff>177800</xdr:colOff>
      <xdr:row>86</xdr:row>
      <xdr:rowOff>5714</xdr:rowOff>
    </xdr:to>
    <xdr:cxnSp macro="">
      <xdr:nvCxnSpPr>
        <xdr:cNvPr id="310" name="直線コネクタ 309">
          <a:extLst>
            <a:ext uri="{FF2B5EF4-FFF2-40B4-BE49-F238E27FC236}">
              <a16:creationId xmlns:a16="http://schemas.microsoft.com/office/drawing/2014/main" id="{EDDEFE26-892F-4DBC-9F69-EF87CA9907BD}"/>
            </a:ext>
          </a:extLst>
        </xdr:cNvPr>
        <xdr:cNvCxnSpPr/>
      </xdr:nvCxnSpPr>
      <xdr:spPr>
        <a:xfrm flipV="1">
          <a:off x="2565400" y="14399895"/>
          <a:ext cx="78994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109220</xdr:rowOff>
    </xdr:from>
    <xdr:to>
      <xdr:col>10</xdr:col>
      <xdr:colOff>165100</xdr:colOff>
      <xdr:row>86</xdr:row>
      <xdr:rowOff>39370</xdr:rowOff>
    </xdr:to>
    <xdr:sp macro="" textlink="">
      <xdr:nvSpPr>
        <xdr:cNvPr id="311" name="楕円 310">
          <a:extLst>
            <a:ext uri="{FF2B5EF4-FFF2-40B4-BE49-F238E27FC236}">
              <a16:creationId xmlns:a16="http://schemas.microsoft.com/office/drawing/2014/main" id="{FF8FFEEC-D65D-4040-BBA5-0A84AE3CB6D1}"/>
            </a:ext>
          </a:extLst>
        </xdr:cNvPr>
        <xdr:cNvSpPr/>
      </xdr:nvSpPr>
      <xdr:spPr>
        <a:xfrm>
          <a:off x="1739900" y="14358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160020</xdr:rowOff>
    </xdr:from>
    <xdr:to>
      <xdr:col>15</xdr:col>
      <xdr:colOff>50800</xdr:colOff>
      <xdr:row>86</xdr:row>
      <xdr:rowOff>5714</xdr:rowOff>
    </xdr:to>
    <xdr:cxnSp macro="">
      <xdr:nvCxnSpPr>
        <xdr:cNvPr id="312" name="直線コネクタ 311">
          <a:extLst>
            <a:ext uri="{FF2B5EF4-FFF2-40B4-BE49-F238E27FC236}">
              <a16:creationId xmlns:a16="http://schemas.microsoft.com/office/drawing/2014/main" id="{59DD2E34-748B-4701-83B8-47597991C728}"/>
            </a:ext>
          </a:extLst>
        </xdr:cNvPr>
        <xdr:cNvCxnSpPr/>
      </xdr:nvCxnSpPr>
      <xdr:spPr>
        <a:xfrm>
          <a:off x="1790700" y="14409420"/>
          <a:ext cx="7747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82550</xdr:rowOff>
    </xdr:from>
    <xdr:to>
      <xdr:col>6</xdr:col>
      <xdr:colOff>38100</xdr:colOff>
      <xdr:row>86</xdr:row>
      <xdr:rowOff>12700</xdr:rowOff>
    </xdr:to>
    <xdr:sp macro="" textlink="">
      <xdr:nvSpPr>
        <xdr:cNvPr id="313" name="楕円 312">
          <a:extLst>
            <a:ext uri="{FF2B5EF4-FFF2-40B4-BE49-F238E27FC236}">
              <a16:creationId xmlns:a16="http://schemas.microsoft.com/office/drawing/2014/main" id="{D8E41180-0764-4D0C-A924-8E234D6DC9F3}"/>
            </a:ext>
          </a:extLst>
        </xdr:cNvPr>
        <xdr:cNvSpPr/>
      </xdr:nvSpPr>
      <xdr:spPr>
        <a:xfrm>
          <a:off x="965200" y="14331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133350</xdr:rowOff>
    </xdr:from>
    <xdr:to>
      <xdr:col>10</xdr:col>
      <xdr:colOff>114300</xdr:colOff>
      <xdr:row>85</xdr:row>
      <xdr:rowOff>160020</xdr:rowOff>
    </xdr:to>
    <xdr:cxnSp macro="">
      <xdr:nvCxnSpPr>
        <xdr:cNvPr id="314" name="直線コネクタ 313">
          <a:extLst>
            <a:ext uri="{FF2B5EF4-FFF2-40B4-BE49-F238E27FC236}">
              <a16:creationId xmlns:a16="http://schemas.microsoft.com/office/drawing/2014/main" id="{E42EB08C-62FA-4285-B295-7C26A103B45B}"/>
            </a:ext>
          </a:extLst>
        </xdr:cNvPr>
        <xdr:cNvCxnSpPr/>
      </xdr:nvCxnSpPr>
      <xdr:spPr>
        <a:xfrm>
          <a:off x="1008380" y="14382750"/>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143527</xdr:rowOff>
    </xdr:from>
    <xdr:ext cx="405111" cy="259045"/>
    <xdr:sp macro="" textlink="">
      <xdr:nvSpPr>
        <xdr:cNvPr id="315" name="n_1aveValue【公営住宅】&#10;有形固定資産減価償却率">
          <a:extLst>
            <a:ext uri="{FF2B5EF4-FFF2-40B4-BE49-F238E27FC236}">
              <a16:creationId xmlns:a16="http://schemas.microsoft.com/office/drawing/2014/main" id="{7B0329F8-8743-4C1B-BB30-266402DBECA8}"/>
            </a:ext>
          </a:extLst>
        </xdr:cNvPr>
        <xdr:cNvSpPr txBox="1"/>
      </xdr:nvSpPr>
      <xdr:spPr>
        <a:xfrm>
          <a:off x="3170564" y="1372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122572</xdr:rowOff>
    </xdr:from>
    <xdr:ext cx="405111" cy="259045"/>
    <xdr:sp macro="" textlink="">
      <xdr:nvSpPr>
        <xdr:cNvPr id="316" name="n_2aveValue【公営住宅】&#10;有形固定資産減価償却率">
          <a:extLst>
            <a:ext uri="{FF2B5EF4-FFF2-40B4-BE49-F238E27FC236}">
              <a16:creationId xmlns:a16="http://schemas.microsoft.com/office/drawing/2014/main" id="{FAF4BDC5-7EB4-46B9-8299-1A61B284AF92}"/>
            </a:ext>
          </a:extLst>
        </xdr:cNvPr>
        <xdr:cNvSpPr txBox="1"/>
      </xdr:nvSpPr>
      <xdr:spPr>
        <a:xfrm>
          <a:off x="2385704" y="1370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90188</xdr:rowOff>
    </xdr:from>
    <xdr:ext cx="405111" cy="259045"/>
    <xdr:sp macro="" textlink="">
      <xdr:nvSpPr>
        <xdr:cNvPr id="317" name="n_3aveValue【公営住宅】&#10;有形固定資産減価償却率">
          <a:extLst>
            <a:ext uri="{FF2B5EF4-FFF2-40B4-BE49-F238E27FC236}">
              <a16:creationId xmlns:a16="http://schemas.microsoft.com/office/drawing/2014/main" id="{E8EC84E5-DA27-4B8A-92A8-2ED2E027B883}"/>
            </a:ext>
          </a:extLst>
        </xdr:cNvPr>
        <xdr:cNvSpPr txBox="1"/>
      </xdr:nvSpPr>
      <xdr:spPr>
        <a:xfrm>
          <a:off x="1611004" y="13669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97807</xdr:rowOff>
    </xdr:from>
    <xdr:ext cx="405111" cy="259045"/>
    <xdr:sp macro="" textlink="">
      <xdr:nvSpPr>
        <xdr:cNvPr id="318" name="n_4aveValue【公営住宅】&#10;有形固定資産減価償却率">
          <a:extLst>
            <a:ext uri="{FF2B5EF4-FFF2-40B4-BE49-F238E27FC236}">
              <a16:creationId xmlns:a16="http://schemas.microsoft.com/office/drawing/2014/main" id="{A0461BB3-195A-45AA-A30C-7C43FC50914A}"/>
            </a:ext>
          </a:extLst>
        </xdr:cNvPr>
        <xdr:cNvSpPr txBox="1"/>
      </xdr:nvSpPr>
      <xdr:spPr>
        <a:xfrm>
          <a:off x="836304" y="1367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20972</xdr:rowOff>
    </xdr:from>
    <xdr:ext cx="405111" cy="259045"/>
    <xdr:sp macro="" textlink="">
      <xdr:nvSpPr>
        <xdr:cNvPr id="319" name="n_1mainValue【公営住宅】&#10;有形固定資産減価償却率">
          <a:extLst>
            <a:ext uri="{FF2B5EF4-FFF2-40B4-BE49-F238E27FC236}">
              <a16:creationId xmlns:a16="http://schemas.microsoft.com/office/drawing/2014/main" id="{ABD6765E-C9F2-46D2-9FE3-070BE4E9AC60}"/>
            </a:ext>
          </a:extLst>
        </xdr:cNvPr>
        <xdr:cNvSpPr txBox="1"/>
      </xdr:nvSpPr>
      <xdr:spPr>
        <a:xfrm>
          <a:off x="3170564" y="1443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47641</xdr:rowOff>
    </xdr:from>
    <xdr:ext cx="405111" cy="259045"/>
    <xdr:sp macro="" textlink="">
      <xdr:nvSpPr>
        <xdr:cNvPr id="320" name="n_2mainValue【公営住宅】&#10;有形固定資産減価償却率">
          <a:extLst>
            <a:ext uri="{FF2B5EF4-FFF2-40B4-BE49-F238E27FC236}">
              <a16:creationId xmlns:a16="http://schemas.microsoft.com/office/drawing/2014/main" id="{2E1C5459-6BD6-4AB8-8887-DF20FE8037DC}"/>
            </a:ext>
          </a:extLst>
        </xdr:cNvPr>
        <xdr:cNvSpPr txBox="1"/>
      </xdr:nvSpPr>
      <xdr:spPr>
        <a:xfrm>
          <a:off x="2385704" y="14464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30497</xdr:rowOff>
    </xdr:from>
    <xdr:ext cx="405111" cy="259045"/>
    <xdr:sp macro="" textlink="">
      <xdr:nvSpPr>
        <xdr:cNvPr id="321" name="n_3mainValue【公営住宅】&#10;有形固定資産減価償却率">
          <a:extLst>
            <a:ext uri="{FF2B5EF4-FFF2-40B4-BE49-F238E27FC236}">
              <a16:creationId xmlns:a16="http://schemas.microsoft.com/office/drawing/2014/main" id="{BBA441BF-5D16-4D33-9170-B49B90EB43D8}"/>
            </a:ext>
          </a:extLst>
        </xdr:cNvPr>
        <xdr:cNvSpPr txBox="1"/>
      </xdr:nvSpPr>
      <xdr:spPr>
        <a:xfrm>
          <a:off x="1611004" y="1444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3827</xdr:rowOff>
    </xdr:from>
    <xdr:ext cx="405111" cy="259045"/>
    <xdr:sp macro="" textlink="">
      <xdr:nvSpPr>
        <xdr:cNvPr id="322" name="n_4mainValue【公営住宅】&#10;有形固定資産減価償却率">
          <a:extLst>
            <a:ext uri="{FF2B5EF4-FFF2-40B4-BE49-F238E27FC236}">
              <a16:creationId xmlns:a16="http://schemas.microsoft.com/office/drawing/2014/main" id="{D49E03B8-3DB9-49DF-9968-D5EC8B2103D0}"/>
            </a:ext>
          </a:extLst>
        </xdr:cNvPr>
        <xdr:cNvSpPr txBox="1"/>
      </xdr:nvSpPr>
      <xdr:spPr>
        <a:xfrm>
          <a:off x="836304" y="1442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512C2188-FD52-4180-852B-48F816E7DD4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F4F3BD18-0F9E-41E0-A10F-3EDB388C058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BB4D447-D85B-41B2-ACD8-7149F890702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C6579AC3-681B-4D45-9800-88A9563C9FE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CD957F3-DDBF-4D85-B30F-66B78A978BF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63A8E33A-9277-4EA6-9969-C841E2BB01AE}"/>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2420D72E-24DC-4060-8501-40D1E75EB92D}"/>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774FCC3C-B04C-4332-B6A5-4A2055BC466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BC773DB9-2790-473E-8DE0-CBBEA1B4315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997872EB-B661-422A-A528-E552C97B65E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ACA574B8-FD29-4D41-BEC0-3B0603AA24F9}"/>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84A3976F-4619-49A5-B124-D40E40BB28AA}"/>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35B69545-A8F3-4F1B-B5EB-14F80BD524B3}"/>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1288BF9F-FD49-41EC-AB43-ED35EB9A19A2}"/>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7354234F-08B2-4D9C-8BAF-8FFA375376A6}"/>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581EBD8E-BB81-4578-981E-0BE4756BC987}"/>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BE09EBE1-87E3-4C37-8211-7170868CCF98}"/>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EF5753AA-D349-45D1-8C09-C995D6578822}"/>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A9B51E65-CC57-4140-99D7-F72904E7480D}"/>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D0FCB6AA-98D8-4281-8C7F-E19376D976D6}"/>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F86C9ED9-7D7F-4033-BD17-9E05B7F52055}"/>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105308</xdr:rowOff>
    </xdr:from>
    <xdr:to>
      <xdr:col>54</xdr:col>
      <xdr:colOff>189865</xdr:colOff>
      <xdr:row>86</xdr:row>
      <xdr:rowOff>36271</xdr:rowOff>
    </xdr:to>
    <xdr:cxnSp macro="">
      <xdr:nvCxnSpPr>
        <xdr:cNvPr id="344" name="直線コネクタ 343">
          <a:extLst>
            <a:ext uri="{FF2B5EF4-FFF2-40B4-BE49-F238E27FC236}">
              <a16:creationId xmlns:a16="http://schemas.microsoft.com/office/drawing/2014/main" id="{8104AE93-D605-4F72-809E-F4BECC90674D}"/>
            </a:ext>
          </a:extLst>
        </xdr:cNvPr>
        <xdr:cNvCxnSpPr/>
      </xdr:nvCxnSpPr>
      <xdr:spPr>
        <a:xfrm flipV="1">
          <a:off x="9219565" y="13013588"/>
          <a:ext cx="0" cy="1439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5" name="【公営住宅】&#10;一人当たり面積最小値テキスト">
          <a:extLst>
            <a:ext uri="{FF2B5EF4-FFF2-40B4-BE49-F238E27FC236}">
              <a16:creationId xmlns:a16="http://schemas.microsoft.com/office/drawing/2014/main" id="{F8BDDB65-1A34-4A30-9AEB-601666CC7FB3}"/>
            </a:ext>
          </a:extLst>
        </xdr:cNvPr>
        <xdr:cNvSpPr txBox="1"/>
      </xdr:nvSpPr>
      <xdr:spPr>
        <a:xfrm>
          <a:off x="9258300" y="1445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6" name="直線コネクタ 345">
          <a:extLst>
            <a:ext uri="{FF2B5EF4-FFF2-40B4-BE49-F238E27FC236}">
              <a16:creationId xmlns:a16="http://schemas.microsoft.com/office/drawing/2014/main" id="{B854D2D6-77A8-40E5-9959-437C1180CA32}"/>
            </a:ext>
          </a:extLst>
        </xdr:cNvPr>
        <xdr:cNvCxnSpPr/>
      </xdr:nvCxnSpPr>
      <xdr:spPr>
        <a:xfrm>
          <a:off x="9154160" y="144533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51985</xdr:rowOff>
    </xdr:from>
    <xdr:ext cx="469744" cy="259045"/>
    <xdr:sp macro="" textlink="">
      <xdr:nvSpPr>
        <xdr:cNvPr id="347" name="【公営住宅】&#10;一人当たり面積最大値テキスト">
          <a:extLst>
            <a:ext uri="{FF2B5EF4-FFF2-40B4-BE49-F238E27FC236}">
              <a16:creationId xmlns:a16="http://schemas.microsoft.com/office/drawing/2014/main" id="{F8126DF4-7EA1-45CE-B6DA-D491A716DE89}"/>
            </a:ext>
          </a:extLst>
        </xdr:cNvPr>
        <xdr:cNvSpPr txBox="1"/>
      </xdr:nvSpPr>
      <xdr:spPr>
        <a:xfrm>
          <a:off x="9258300" y="1279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105308</xdr:rowOff>
    </xdr:from>
    <xdr:to>
      <xdr:col>55</xdr:col>
      <xdr:colOff>88900</xdr:colOff>
      <xdr:row>77</xdr:row>
      <xdr:rowOff>105308</xdr:rowOff>
    </xdr:to>
    <xdr:cxnSp macro="">
      <xdr:nvCxnSpPr>
        <xdr:cNvPr id="348" name="直線コネクタ 347">
          <a:extLst>
            <a:ext uri="{FF2B5EF4-FFF2-40B4-BE49-F238E27FC236}">
              <a16:creationId xmlns:a16="http://schemas.microsoft.com/office/drawing/2014/main" id="{0EA56D8E-9ED5-45E3-B926-B9224BF6E9A8}"/>
            </a:ext>
          </a:extLst>
        </xdr:cNvPr>
        <xdr:cNvCxnSpPr/>
      </xdr:nvCxnSpPr>
      <xdr:spPr>
        <a:xfrm>
          <a:off x="9154160" y="13013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154652</xdr:rowOff>
    </xdr:from>
    <xdr:ext cx="469744" cy="259045"/>
    <xdr:sp macro="" textlink="">
      <xdr:nvSpPr>
        <xdr:cNvPr id="349" name="【公営住宅】&#10;一人当たり面積平均値テキスト">
          <a:extLst>
            <a:ext uri="{FF2B5EF4-FFF2-40B4-BE49-F238E27FC236}">
              <a16:creationId xmlns:a16="http://schemas.microsoft.com/office/drawing/2014/main" id="{E551A8D5-8669-4025-B65E-15B2E1065AEE}"/>
            </a:ext>
          </a:extLst>
        </xdr:cNvPr>
        <xdr:cNvSpPr txBox="1"/>
      </xdr:nvSpPr>
      <xdr:spPr>
        <a:xfrm>
          <a:off x="9258300" y="139011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131775</xdr:rowOff>
    </xdr:from>
    <xdr:to>
      <xdr:col>55</xdr:col>
      <xdr:colOff>50800</xdr:colOff>
      <xdr:row>84</xdr:row>
      <xdr:rowOff>61925</xdr:rowOff>
    </xdr:to>
    <xdr:sp macro="" textlink="">
      <xdr:nvSpPr>
        <xdr:cNvPr id="350" name="フローチャート: 判断 349">
          <a:extLst>
            <a:ext uri="{FF2B5EF4-FFF2-40B4-BE49-F238E27FC236}">
              <a16:creationId xmlns:a16="http://schemas.microsoft.com/office/drawing/2014/main" id="{C31D0B4A-B0A8-49EE-91E6-D06D8DC429D2}"/>
            </a:ext>
          </a:extLst>
        </xdr:cNvPr>
        <xdr:cNvSpPr/>
      </xdr:nvSpPr>
      <xdr:spPr>
        <a:xfrm>
          <a:off x="9192260" y="140458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51" name="フローチャート: 判断 350">
          <a:extLst>
            <a:ext uri="{FF2B5EF4-FFF2-40B4-BE49-F238E27FC236}">
              <a16:creationId xmlns:a16="http://schemas.microsoft.com/office/drawing/2014/main" id="{DB6681C1-109F-4CC9-B7A7-57EB74920620}"/>
            </a:ext>
          </a:extLst>
        </xdr:cNvPr>
        <xdr:cNvSpPr/>
      </xdr:nvSpPr>
      <xdr:spPr>
        <a:xfrm>
          <a:off x="8445500" y="14054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145948</xdr:rowOff>
    </xdr:from>
    <xdr:to>
      <xdr:col>46</xdr:col>
      <xdr:colOff>38100</xdr:colOff>
      <xdr:row>84</xdr:row>
      <xdr:rowOff>76098</xdr:rowOff>
    </xdr:to>
    <xdr:sp macro="" textlink="">
      <xdr:nvSpPr>
        <xdr:cNvPr id="352" name="フローチャート: 判断 351">
          <a:extLst>
            <a:ext uri="{FF2B5EF4-FFF2-40B4-BE49-F238E27FC236}">
              <a16:creationId xmlns:a16="http://schemas.microsoft.com/office/drawing/2014/main" id="{7CCA369C-E5BD-486D-BE88-2D2A7BE9DA9D}"/>
            </a:ext>
          </a:extLst>
        </xdr:cNvPr>
        <xdr:cNvSpPr/>
      </xdr:nvSpPr>
      <xdr:spPr>
        <a:xfrm>
          <a:off x="7670800" y="140600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133604</xdr:rowOff>
    </xdr:from>
    <xdr:to>
      <xdr:col>41</xdr:col>
      <xdr:colOff>101600</xdr:colOff>
      <xdr:row>84</xdr:row>
      <xdr:rowOff>63754</xdr:rowOff>
    </xdr:to>
    <xdr:sp macro="" textlink="">
      <xdr:nvSpPr>
        <xdr:cNvPr id="353" name="フローチャート: 判断 352">
          <a:extLst>
            <a:ext uri="{FF2B5EF4-FFF2-40B4-BE49-F238E27FC236}">
              <a16:creationId xmlns:a16="http://schemas.microsoft.com/office/drawing/2014/main" id="{B2B736C7-5557-4226-A7DD-E6C27C76DA15}"/>
            </a:ext>
          </a:extLst>
        </xdr:cNvPr>
        <xdr:cNvSpPr/>
      </xdr:nvSpPr>
      <xdr:spPr>
        <a:xfrm>
          <a:off x="6873240" y="140477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153264</xdr:rowOff>
    </xdr:from>
    <xdr:to>
      <xdr:col>36</xdr:col>
      <xdr:colOff>165100</xdr:colOff>
      <xdr:row>84</xdr:row>
      <xdr:rowOff>83414</xdr:rowOff>
    </xdr:to>
    <xdr:sp macro="" textlink="">
      <xdr:nvSpPr>
        <xdr:cNvPr id="354" name="フローチャート: 判断 353">
          <a:extLst>
            <a:ext uri="{FF2B5EF4-FFF2-40B4-BE49-F238E27FC236}">
              <a16:creationId xmlns:a16="http://schemas.microsoft.com/office/drawing/2014/main" id="{0B502768-C3C2-4654-ABD1-1824CEB2043F}"/>
            </a:ext>
          </a:extLst>
        </xdr:cNvPr>
        <xdr:cNvSpPr/>
      </xdr:nvSpPr>
      <xdr:spPr>
        <a:xfrm>
          <a:off x="6098540" y="140673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6C2F4EE9-A589-4216-828E-628BE558F52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9A4B2D5-90A8-418F-9C47-3C460FD7F5A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E595566-E1D8-4BFD-BC00-9EF45F33D33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05C3670-75CE-45F1-AA86-11EE44ED664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EA96B2CD-077F-44F7-BB0B-25DC053C6A5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17475</xdr:rowOff>
    </xdr:from>
    <xdr:to>
      <xdr:col>55</xdr:col>
      <xdr:colOff>50800</xdr:colOff>
      <xdr:row>85</xdr:row>
      <xdr:rowOff>119075</xdr:rowOff>
    </xdr:to>
    <xdr:sp macro="" textlink="">
      <xdr:nvSpPr>
        <xdr:cNvPr id="360" name="楕円 359">
          <a:extLst>
            <a:ext uri="{FF2B5EF4-FFF2-40B4-BE49-F238E27FC236}">
              <a16:creationId xmlns:a16="http://schemas.microsoft.com/office/drawing/2014/main" id="{92C0AF5B-7A8F-46AE-850B-FB588C2B9C87}"/>
            </a:ext>
          </a:extLst>
        </xdr:cNvPr>
        <xdr:cNvSpPr/>
      </xdr:nvSpPr>
      <xdr:spPr>
        <a:xfrm>
          <a:off x="9192260" y="142668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167352</xdr:rowOff>
    </xdr:from>
    <xdr:ext cx="469744" cy="259045"/>
    <xdr:sp macro="" textlink="">
      <xdr:nvSpPr>
        <xdr:cNvPr id="361" name="【公営住宅】&#10;一人当たり面積該当値テキスト">
          <a:extLst>
            <a:ext uri="{FF2B5EF4-FFF2-40B4-BE49-F238E27FC236}">
              <a16:creationId xmlns:a16="http://schemas.microsoft.com/office/drawing/2014/main" id="{F5C5EF85-D199-4A49-B094-685157E41DEE}"/>
            </a:ext>
          </a:extLst>
        </xdr:cNvPr>
        <xdr:cNvSpPr txBox="1"/>
      </xdr:nvSpPr>
      <xdr:spPr>
        <a:xfrm>
          <a:off x="9258300" y="1424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9246</xdr:rowOff>
    </xdr:from>
    <xdr:to>
      <xdr:col>50</xdr:col>
      <xdr:colOff>165100</xdr:colOff>
      <xdr:row>85</xdr:row>
      <xdr:rowOff>110846</xdr:rowOff>
    </xdr:to>
    <xdr:sp macro="" textlink="">
      <xdr:nvSpPr>
        <xdr:cNvPr id="362" name="楕円 361">
          <a:extLst>
            <a:ext uri="{FF2B5EF4-FFF2-40B4-BE49-F238E27FC236}">
              <a16:creationId xmlns:a16="http://schemas.microsoft.com/office/drawing/2014/main" id="{06E7AA7D-AC39-496B-B1C8-1F9B9013EDB6}"/>
            </a:ext>
          </a:extLst>
        </xdr:cNvPr>
        <xdr:cNvSpPr/>
      </xdr:nvSpPr>
      <xdr:spPr>
        <a:xfrm>
          <a:off x="8445500" y="1425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60046</xdr:rowOff>
    </xdr:from>
    <xdr:to>
      <xdr:col>55</xdr:col>
      <xdr:colOff>0</xdr:colOff>
      <xdr:row>85</xdr:row>
      <xdr:rowOff>68275</xdr:rowOff>
    </xdr:to>
    <xdr:cxnSp macro="">
      <xdr:nvCxnSpPr>
        <xdr:cNvPr id="363" name="直線コネクタ 362">
          <a:extLst>
            <a:ext uri="{FF2B5EF4-FFF2-40B4-BE49-F238E27FC236}">
              <a16:creationId xmlns:a16="http://schemas.microsoft.com/office/drawing/2014/main" id="{E118AD52-D5BD-4167-9BAB-6B03E12F6B9C}"/>
            </a:ext>
          </a:extLst>
        </xdr:cNvPr>
        <xdr:cNvCxnSpPr/>
      </xdr:nvCxnSpPr>
      <xdr:spPr>
        <a:xfrm>
          <a:off x="8496300" y="14309446"/>
          <a:ext cx="7239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6502</xdr:rowOff>
    </xdr:from>
    <xdr:to>
      <xdr:col>46</xdr:col>
      <xdr:colOff>38100</xdr:colOff>
      <xdr:row>85</xdr:row>
      <xdr:rowOff>108102</xdr:rowOff>
    </xdr:to>
    <xdr:sp macro="" textlink="">
      <xdr:nvSpPr>
        <xdr:cNvPr id="364" name="楕円 363">
          <a:extLst>
            <a:ext uri="{FF2B5EF4-FFF2-40B4-BE49-F238E27FC236}">
              <a16:creationId xmlns:a16="http://schemas.microsoft.com/office/drawing/2014/main" id="{262F3E8A-5BD7-4377-B913-723FACFBE8FA}"/>
            </a:ext>
          </a:extLst>
        </xdr:cNvPr>
        <xdr:cNvSpPr/>
      </xdr:nvSpPr>
      <xdr:spPr>
        <a:xfrm>
          <a:off x="7670800" y="142559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57302</xdr:rowOff>
    </xdr:from>
    <xdr:to>
      <xdr:col>50</xdr:col>
      <xdr:colOff>114300</xdr:colOff>
      <xdr:row>85</xdr:row>
      <xdr:rowOff>60046</xdr:rowOff>
    </xdr:to>
    <xdr:cxnSp macro="">
      <xdr:nvCxnSpPr>
        <xdr:cNvPr id="365" name="直線コネクタ 364">
          <a:extLst>
            <a:ext uri="{FF2B5EF4-FFF2-40B4-BE49-F238E27FC236}">
              <a16:creationId xmlns:a16="http://schemas.microsoft.com/office/drawing/2014/main" id="{49C055F6-A11A-4CE3-BCA5-A8C79FAE5BD1}"/>
            </a:ext>
          </a:extLst>
        </xdr:cNvPr>
        <xdr:cNvCxnSpPr/>
      </xdr:nvCxnSpPr>
      <xdr:spPr>
        <a:xfrm>
          <a:off x="7713980" y="14306702"/>
          <a:ext cx="78232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7874</xdr:rowOff>
    </xdr:from>
    <xdr:to>
      <xdr:col>41</xdr:col>
      <xdr:colOff>101600</xdr:colOff>
      <xdr:row>85</xdr:row>
      <xdr:rowOff>109474</xdr:rowOff>
    </xdr:to>
    <xdr:sp macro="" textlink="">
      <xdr:nvSpPr>
        <xdr:cNvPr id="366" name="楕円 365">
          <a:extLst>
            <a:ext uri="{FF2B5EF4-FFF2-40B4-BE49-F238E27FC236}">
              <a16:creationId xmlns:a16="http://schemas.microsoft.com/office/drawing/2014/main" id="{8600F1C4-8027-48E8-8718-DEAC8892A411}"/>
            </a:ext>
          </a:extLst>
        </xdr:cNvPr>
        <xdr:cNvSpPr/>
      </xdr:nvSpPr>
      <xdr:spPr>
        <a:xfrm>
          <a:off x="6873240" y="1425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57302</xdr:rowOff>
    </xdr:from>
    <xdr:to>
      <xdr:col>45</xdr:col>
      <xdr:colOff>177800</xdr:colOff>
      <xdr:row>85</xdr:row>
      <xdr:rowOff>58674</xdr:rowOff>
    </xdr:to>
    <xdr:cxnSp macro="">
      <xdr:nvCxnSpPr>
        <xdr:cNvPr id="367" name="直線コネクタ 366">
          <a:extLst>
            <a:ext uri="{FF2B5EF4-FFF2-40B4-BE49-F238E27FC236}">
              <a16:creationId xmlns:a16="http://schemas.microsoft.com/office/drawing/2014/main" id="{62A5A1CE-058A-463A-8658-A2E3749920EC}"/>
            </a:ext>
          </a:extLst>
        </xdr:cNvPr>
        <xdr:cNvCxnSpPr/>
      </xdr:nvCxnSpPr>
      <xdr:spPr>
        <a:xfrm flipV="1">
          <a:off x="6924040" y="14306702"/>
          <a:ext cx="78994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9246</xdr:rowOff>
    </xdr:from>
    <xdr:to>
      <xdr:col>36</xdr:col>
      <xdr:colOff>165100</xdr:colOff>
      <xdr:row>85</xdr:row>
      <xdr:rowOff>110846</xdr:rowOff>
    </xdr:to>
    <xdr:sp macro="" textlink="">
      <xdr:nvSpPr>
        <xdr:cNvPr id="368" name="楕円 367">
          <a:extLst>
            <a:ext uri="{FF2B5EF4-FFF2-40B4-BE49-F238E27FC236}">
              <a16:creationId xmlns:a16="http://schemas.microsoft.com/office/drawing/2014/main" id="{D224172E-32A4-4085-B6CA-ACA813C941EC}"/>
            </a:ext>
          </a:extLst>
        </xdr:cNvPr>
        <xdr:cNvSpPr/>
      </xdr:nvSpPr>
      <xdr:spPr>
        <a:xfrm>
          <a:off x="6098540" y="1425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58674</xdr:rowOff>
    </xdr:from>
    <xdr:to>
      <xdr:col>41</xdr:col>
      <xdr:colOff>50800</xdr:colOff>
      <xdr:row>85</xdr:row>
      <xdr:rowOff>60046</xdr:rowOff>
    </xdr:to>
    <xdr:cxnSp macro="">
      <xdr:nvCxnSpPr>
        <xdr:cNvPr id="369" name="直線コネクタ 368">
          <a:extLst>
            <a:ext uri="{FF2B5EF4-FFF2-40B4-BE49-F238E27FC236}">
              <a16:creationId xmlns:a16="http://schemas.microsoft.com/office/drawing/2014/main" id="{D8D87166-DBBD-4CA1-8B41-907D4C83B3F7}"/>
            </a:ext>
          </a:extLst>
        </xdr:cNvPr>
        <xdr:cNvCxnSpPr/>
      </xdr:nvCxnSpPr>
      <xdr:spPr>
        <a:xfrm flipV="1">
          <a:off x="6149340" y="14308074"/>
          <a:ext cx="7747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87140</xdr:rowOff>
    </xdr:from>
    <xdr:ext cx="469744" cy="259045"/>
    <xdr:sp macro="" textlink="">
      <xdr:nvSpPr>
        <xdr:cNvPr id="370" name="n_1aveValue【公営住宅】&#10;一人当たり面積">
          <a:extLst>
            <a:ext uri="{FF2B5EF4-FFF2-40B4-BE49-F238E27FC236}">
              <a16:creationId xmlns:a16="http://schemas.microsoft.com/office/drawing/2014/main" id="{D8BB91C1-D8EF-4FBE-957A-1A60F7DB3A18}"/>
            </a:ext>
          </a:extLst>
        </xdr:cNvPr>
        <xdr:cNvSpPr txBox="1"/>
      </xdr:nvSpPr>
      <xdr:spPr>
        <a:xfrm>
          <a:off x="8271587" y="1383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92625</xdr:rowOff>
    </xdr:from>
    <xdr:ext cx="469744" cy="259045"/>
    <xdr:sp macro="" textlink="">
      <xdr:nvSpPr>
        <xdr:cNvPr id="371" name="n_2aveValue【公営住宅】&#10;一人当たり面積">
          <a:extLst>
            <a:ext uri="{FF2B5EF4-FFF2-40B4-BE49-F238E27FC236}">
              <a16:creationId xmlns:a16="http://schemas.microsoft.com/office/drawing/2014/main" id="{880085D1-515D-4638-B362-4EE9D615AF04}"/>
            </a:ext>
          </a:extLst>
        </xdr:cNvPr>
        <xdr:cNvSpPr txBox="1"/>
      </xdr:nvSpPr>
      <xdr:spPr>
        <a:xfrm>
          <a:off x="7509587" y="13839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80281</xdr:rowOff>
    </xdr:from>
    <xdr:ext cx="469744" cy="259045"/>
    <xdr:sp macro="" textlink="">
      <xdr:nvSpPr>
        <xdr:cNvPr id="372" name="n_3aveValue【公営住宅】&#10;一人当たり面積">
          <a:extLst>
            <a:ext uri="{FF2B5EF4-FFF2-40B4-BE49-F238E27FC236}">
              <a16:creationId xmlns:a16="http://schemas.microsoft.com/office/drawing/2014/main" id="{971E9225-135E-4484-99F8-C175482E3054}"/>
            </a:ext>
          </a:extLst>
        </xdr:cNvPr>
        <xdr:cNvSpPr txBox="1"/>
      </xdr:nvSpPr>
      <xdr:spPr>
        <a:xfrm>
          <a:off x="6712027" y="1382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99941</xdr:rowOff>
    </xdr:from>
    <xdr:ext cx="469744" cy="259045"/>
    <xdr:sp macro="" textlink="">
      <xdr:nvSpPr>
        <xdr:cNvPr id="373" name="n_4aveValue【公営住宅】&#10;一人当たり面積">
          <a:extLst>
            <a:ext uri="{FF2B5EF4-FFF2-40B4-BE49-F238E27FC236}">
              <a16:creationId xmlns:a16="http://schemas.microsoft.com/office/drawing/2014/main" id="{2FE46BF3-9656-4CD4-9E4B-BEFB0CF60481}"/>
            </a:ext>
          </a:extLst>
        </xdr:cNvPr>
        <xdr:cNvSpPr txBox="1"/>
      </xdr:nvSpPr>
      <xdr:spPr>
        <a:xfrm>
          <a:off x="5937327" y="138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101973</xdr:rowOff>
    </xdr:from>
    <xdr:ext cx="469744" cy="259045"/>
    <xdr:sp macro="" textlink="">
      <xdr:nvSpPr>
        <xdr:cNvPr id="374" name="n_1mainValue【公営住宅】&#10;一人当たり面積">
          <a:extLst>
            <a:ext uri="{FF2B5EF4-FFF2-40B4-BE49-F238E27FC236}">
              <a16:creationId xmlns:a16="http://schemas.microsoft.com/office/drawing/2014/main" id="{99A22BB4-0089-4E61-83FC-F48934F2C1B1}"/>
            </a:ext>
          </a:extLst>
        </xdr:cNvPr>
        <xdr:cNvSpPr txBox="1"/>
      </xdr:nvSpPr>
      <xdr:spPr>
        <a:xfrm>
          <a:off x="8271587" y="1435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99229</xdr:rowOff>
    </xdr:from>
    <xdr:ext cx="469744" cy="259045"/>
    <xdr:sp macro="" textlink="">
      <xdr:nvSpPr>
        <xdr:cNvPr id="375" name="n_2mainValue【公営住宅】&#10;一人当たり面積">
          <a:extLst>
            <a:ext uri="{FF2B5EF4-FFF2-40B4-BE49-F238E27FC236}">
              <a16:creationId xmlns:a16="http://schemas.microsoft.com/office/drawing/2014/main" id="{59A55B70-34E8-473F-A40A-096E5F0D049B}"/>
            </a:ext>
          </a:extLst>
        </xdr:cNvPr>
        <xdr:cNvSpPr txBox="1"/>
      </xdr:nvSpPr>
      <xdr:spPr>
        <a:xfrm>
          <a:off x="7509587" y="1434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100601</xdr:rowOff>
    </xdr:from>
    <xdr:ext cx="469744" cy="259045"/>
    <xdr:sp macro="" textlink="">
      <xdr:nvSpPr>
        <xdr:cNvPr id="376" name="n_3mainValue【公営住宅】&#10;一人当たり面積">
          <a:extLst>
            <a:ext uri="{FF2B5EF4-FFF2-40B4-BE49-F238E27FC236}">
              <a16:creationId xmlns:a16="http://schemas.microsoft.com/office/drawing/2014/main" id="{4D345DA0-D95B-4726-AC00-986295EED95E}"/>
            </a:ext>
          </a:extLst>
        </xdr:cNvPr>
        <xdr:cNvSpPr txBox="1"/>
      </xdr:nvSpPr>
      <xdr:spPr>
        <a:xfrm>
          <a:off x="6712027" y="143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101973</xdr:rowOff>
    </xdr:from>
    <xdr:ext cx="469744" cy="259045"/>
    <xdr:sp macro="" textlink="">
      <xdr:nvSpPr>
        <xdr:cNvPr id="377" name="n_4mainValue【公営住宅】&#10;一人当たり面積">
          <a:extLst>
            <a:ext uri="{FF2B5EF4-FFF2-40B4-BE49-F238E27FC236}">
              <a16:creationId xmlns:a16="http://schemas.microsoft.com/office/drawing/2014/main" id="{074A6653-50E0-4CBC-9751-57267EE115B6}"/>
            </a:ext>
          </a:extLst>
        </xdr:cNvPr>
        <xdr:cNvSpPr txBox="1"/>
      </xdr:nvSpPr>
      <xdr:spPr>
        <a:xfrm>
          <a:off x="5937327" y="1435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1D1E778F-3EEA-4FBE-9509-F602DC6DCBB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22BC38D5-A50D-40DD-9D88-282A4AF8E5A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2ACF8079-EF22-407B-9C62-17E4D1AE341C}"/>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63D504FC-8EE4-4E31-B8DF-A1AAB3DEC8A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1B9A5212-49A6-4EA9-825B-448FB2BA45EA}"/>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B3DD2FC7-F07E-4A42-9026-084BD34E36E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A1FF7DFA-26B9-442E-B85A-75A36012D88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BDBD946D-1F39-4E79-AC48-E50B6631BB7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F86CB4B8-F542-4199-89B8-8C1652CE369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B7FD949F-5835-4BB8-9D2D-240BDFA1312C}"/>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2022E312-E66D-4090-81BB-E0258140F76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A88099C-3B65-46CD-A059-45E36ECA8CDC}"/>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39FB3318-3363-45AB-B842-247BD499CB2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A24D451E-A5D8-4482-B7D6-C5879DFFABA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A8A8819A-FD46-4797-99AF-036ADB609345}"/>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A83914EB-A904-4939-8A76-6A8CECBBA13A}"/>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F4646205-5D42-4180-9F41-3E662CF555E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11B4F03C-5C1B-4146-BBB2-5C9D508E63C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9B4EB791-7D39-4268-9ACB-A2EA335847C3}"/>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7D99B60B-F6C1-42B3-A8AC-556F7F08363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5E33837B-3891-490F-81D2-FF3202142A17}"/>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131BC722-9A01-4D8C-8CF2-4AA62FBAB7A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1AE5F1D6-6521-4309-9536-6498DF6AD11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0F7C4644-14F2-4B1F-AE0C-995673B90275}"/>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5BADD0D2-346C-44A7-9C53-1627161785B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D840D77C-6C20-4B0F-8661-623CBAC67E58}"/>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24AE580B-19C3-4848-A708-C9974C10BBC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5" name="直線コネクタ 404">
          <a:extLst>
            <a:ext uri="{FF2B5EF4-FFF2-40B4-BE49-F238E27FC236}">
              <a16:creationId xmlns:a16="http://schemas.microsoft.com/office/drawing/2014/main" id="{E738B10E-7A14-47CC-899D-83C74090C63C}"/>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6" name="テキスト ボックス 405">
          <a:extLst>
            <a:ext uri="{FF2B5EF4-FFF2-40B4-BE49-F238E27FC236}">
              <a16:creationId xmlns:a16="http://schemas.microsoft.com/office/drawing/2014/main" id="{E98166B1-D490-41E5-BFFB-6ADDD8FEAD5A}"/>
            </a:ext>
          </a:extLst>
        </xdr:cNvPr>
        <xdr:cNvSpPr txBox="1"/>
      </xdr:nvSpPr>
      <xdr:spPr>
        <a:xfrm>
          <a:off x="105615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7" name="直線コネクタ 406">
          <a:extLst>
            <a:ext uri="{FF2B5EF4-FFF2-40B4-BE49-F238E27FC236}">
              <a16:creationId xmlns:a16="http://schemas.microsoft.com/office/drawing/2014/main" id="{2AF364D1-505A-480F-A3D9-EC9D8B125074}"/>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8" name="テキスト ボックス 407">
          <a:extLst>
            <a:ext uri="{FF2B5EF4-FFF2-40B4-BE49-F238E27FC236}">
              <a16:creationId xmlns:a16="http://schemas.microsoft.com/office/drawing/2014/main" id="{60D77A46-B75C-4B9A-A575-0BB0E8443D13}"/>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9" name="直線コネクタ 408">
          <a:extLst>
            <a:ext uri="{FF2B5EF4-FFF2-40B4-BE49-F238E27FC236}">
              <a16:creationId xmlns:a16="http://schemas.microsoft.com/office/drawing/2014/main" id="{2F595285-E8A7-4EAB-88CB-A4CF427DC18D}"/>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0" name="テキスト ボックス 409">
          <a:extLst>
            <a:ext uri="{FF2B5EF4-FFF2-40B4-BE49-F238E27FC236}">
              <a16:creationId xmlns:a16="http://schemas.microsoft.com/office/drawing/2014/main" id="{B0C7796A-9F18-45BD-8568-68375E9F775C}"/>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1" name="直線コネクタ 410">
          <a:extLst>
            <a:ext uri="{FF2B5EF4-FFF2-40B4-BE49-F238E27FC236}">
              <a16:creationId xmlns:a16="http://schemas.microsoft.com/office/drawing/2014/main" id="{E783ABDC-E57C-433A-A6B5-CA32ACF44AEE}"/>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2" name="テキスト ボックス 411">
          <a:extLst>
            <a:ext uri="{FF2B5EF4-FFF2-40B4-BE49-F238E27FC236}">
              <a16:creationId xmlns:a16="http://schemas.microsoft.com/office/drawing/2014/main" id="{6C849250-1846-432F-AF00-BABEE9CC999C}"/>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a:extLst>
            <a:ext uri="{FF2B5EF4-FFF2-40B4-BE49-F238E27FC236}">
              <a16:creationId xmlns:a16="http://schemas.microsoft.com/office/drawing/2014/main" id="{192FE17F-9B38-4FC7-95AB-35ECE843B296}"/>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4" name="テキスト ボックス 413">
          <a:extLst>
            <a:ext uri="{FF2B5EF4-FFF2-40B4-BE49-F238E27FC236}">
              <a16:creationId xmlns:a16="http://schemas.microsoft.com/office/drawing/2014/main" id="{AD937B3C-2921-4432-B321-BBFDA98EA4E3}"/>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a:extLst>
            <a:ext uri="{FF2B5EF4-FFF2-40B4-BE49-F238E27FC236}">
              <a16:creationId xmlns:a16="http://schemas.microsoft.com/office/drawing/2014/main" id="{5AB9BA17-3C96-42B2-B838-843A3C444AFB}"/>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73914</xdr:rowOff>
    </xdr:from>
    <xdr:to>
      <xdr:col>85</xdr:col>
      <xdr:colOff>126364</xdr:colOff>
      <xdr:row>41</xdr:row>
      <xdr:rowOff>124206</xdr:rowOff>
    </xdr:to>
    <xdr:cxnSp macro="">
      <xdr:nvCxnSpPr>
        <xdr:cNvPr id="416" name="直線コネクタ 415">
          <a:extLst>
            <a:ext uri="{FF2B5EF4-FFF2-40B4-BE49-F238E27FC236}">
              <a16:creationId xmlns:a16="http://schemas.microsoft.com/office/drawing/2014/main" id="{ED58F298-5CAD-45C1-B5F4-521465158BC6}"/>
            </a:ext>
          </a:extLst>
        </xdr:cNvPr>
        <xdr:cNvCxnSpPr/>
      </xdr:nvCxnSpPr>
      <xdr:spPr>
        <a:xfrm flipV="1">
          <a:off x="14375764" y="5606034"/>
          <a:ext cx="0" cy="1391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128033</xdr:rowOff>
    </xdr:from>
    <xdr:ext cx="405111" cy="259045"/>
    <xdr:sp macro="" textlink="">
      <xdr:nvSpPr>
        <xdr:cNvPr id="417" name="【認定こども園・幼稚園・保育所】&#10;有形固定資産減価償却率最小値テキスト">
          <a:extLst>
            <a:ext uri="{FF2B5EF4-FFF2-40B4-BE49-F238E27FC236}">
              <a16:creationId xmlns:a16="http://schemas.microsoft.com/office/drawing/2014/main" id="{92A7DDC4-0922-46D6-B14A-6AC56198460B}"/>
            </a:ext>
          </a:extLst>
        </xdr:cNvPr>
        <xdr:cNvSpPr txBox="1"/>
      </xdr:nvSpPr>
      <xdr:spPr>
        <a:xfrm>
          <a:off x="14414500" y="7001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124206</xdr:rowOff>
    </xdr:from>
    <xdr:to>
      <xdr:col>86</xdr:col>
      <xdr:colOff>25400</xdr:colOff>
      <xdr:row>41</xdr:row>
      <xdr:rowOff>124206</xdr:rowOff>
    </xdr:to>
    <xdr:cxnSp macro="">
      <xdr:nvCxnSpPr>
        <xdr:cNvPr id="418" name="直線コネクタ 417">
          <a:extLst>
            <a:ext uri="{FF2B5EF4-FFF2-40B4-BE49-F238E27FC236}">
              <a16:creationId xmlns:a16="http://schemas.microsoft.com/office/drawing/2014/main" id="{9A02775F-B949-4FCB-9554-718856120025}"/>
            </a:ext>
          </a:extLst>
        </xdr:cNvPr>
        <xdr:cNvCxnSpPr/>
      </xdr:nvCxnSpPr>
      <xdr:spPr>
        <a:xfrm>
          <a:off x="14287500" y="6997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20591</xdr:rowOff>
    </xdr:from>
    <xdr:ext cx="405111" cy="259045"/>
    <xdr:sp macro="" textlink="">
      <xdr:nvSpPr>
        <xdr:cNvPr id="419" name="【認定こども園・幼稚園・保育所】&#10;有形固定資産減価償却率最大値テキスト">
          <a:extLst>
            <a:ext uri="{FF2B5EF4-FFF2-40B4-BE49-F238E27FC236}">
              <a16:creationId xmlns:a16="http://schemas.microsoft.com/office/drawing/2014/main" id="{61624F45-FAF9-4912-82F8-2FB4F752E1FC}"/>
            </a:ext>
          </a:extLst>
        </xdr:cNvPr>
        <xdr:cNvSpPr txBox="1"/>
      </xdr:nvSpPr>
      <xdr:spPr>
        <a:xfrm>
          <a:off x="14414500" y="5385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73914</xdr:rowOff>
    </xdr:from>
    <xdr:to>
      <xdr:col>86</xdr:col>
      <xdr:colOff>25400</xdr:colOff>
      <xdr:row>33</xdr:row>
      <xdr:rowOff>73914</xdr:rowOff>
    </xdr:to>
    <xdr:cxnSp macro="">
      <xdr:nvCxnSpPr>
        <xdr:cNvPr id="420" name="直線コネクタ 419">
          <a:extLst>
            <a:ext uri="{FF2B5EF4-FFF2-40B4-BE49-F238E27FC236}">
              <a16:creationId xmlns:a16="http://schemas.microsoft.com/office/drawing/2014/main" id="{75DE2551-A0D6-42DA-804E-DD59C156B417}"/>
            </a:ext>
          </a:extLst>
        </xdr:cNvPr>
        <xdr:cNvCxnSpPr/>
      </xdr:nvCxnSpPr>
      <xdr:spPr>
        <a:xfrm>
          <a:off x="142875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151147</xdr:rowOff>
    </xdr:from>
    <xdr:ext cx="405111" cy="259045"/>
    <xdr:sp macro="" textlink="">
      <xdr:nvSpPr>
        <xdr:cNvPr id="421" name="【認定こども園・幼稚園・保育所】&#10;有形固定資産減価償却率平均値テキスト">
          <a:extLst>
            <a:ext uri="{FF2B5EF4-FFF2-40B4-BE49-F238E27FC236}">
              <a16:creationId xmlns:a16="http://schemas.microsoft.com/office/drawing/2014/main" id="{8EFB7289-2ADF-4254-A8ED-E140A52FABB9}"/>
            </a:ext>
          </a:extLst>
        </xdr:cNvPr>
        <xdr:cNvSpPr txBox="1"/>
      </xdr:nvSpPr>
      <xdr:spPr>
        <a:xfrm>
          <a:off x="14414500" y="5850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128270</xdr:rowOff>
    </xdr:from>
    <xdr:to>
      <xdr:col>85</xdr:col>
      <xdr:colOff>177800</xdr:colOff>
      <xdr:row>36</xdr:row>
      <xdr:rowOff>58420</xdr:rowOff>
    </xdr:to>
    <xdr:sp macro="" textlink="">
      <xdr:nvSpPr>
        <xdr:cNvPr id="422" name="フローチャート: 判断 421">
          <a:extLst>
            <a:ext uri="{FF2B5EF4-FFF2-40B4-BE49-F238E27FC236}">
              <a16:creationId xmlns:a16="http://schemas.microsoft.com/office/drawing/2014/main" id="{77B4FAFB-FB8E-4076-8D37-D98A410F8D4A}"/>
            </a:ext>
          </a:extLst>
        </xdr:cNvPr>
        <xdr:cNvSpPr/>
      </xdr:nvSpPr>
      <xdr:spPr>
        <a:xfrm>
          <a:off x="14325600" y="59956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109982</xdr:rowOff>
    </xdr:from>
    <xdr:to>
      <xdr:col>81</xdr:col>
      <xdr:colOff>101600</xdr:colOff>
      <xdr:row>36</xdr:row>
      <xdr:rowOff>40132</xdr:rowOff>
    </xdr:to>
    <xdr:sp macro="" textlink="">
      <xdr:nvSpPr>
        <xdr:cNvPr id="423" name="フローチャート: 判断 422">
          <a:extLst>
            <a:ext uri="{FF2B5EF4-FFF2-40B4-BE49-F238E27FC236}">
              <a16:creationId xmlns:a16="http://schemas.microsoft.com/office/drawing/2014/main" id="{B0A57C2B-5A4B-498A-ACC9-05DBB10D9F3C}"/>
            </a:ext>
          </a:extLst>
        </xdr:cNvPr>
        <xdr:cNvSpPr/>
      </xdr:nvSpPr>
      <xdr:spPr>
        <a:xfrm>
          <a:off x="13578840" y="59773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98552</xdr:rowOff>
    </xdr:from>
    <xdr:to>
      <xdr:col>76</xdr:col>
      <xdr:colOff>165100</xdr:colOff>
      <xdr:row>36</xdr:row>
      <xdr:rowOff>28702</xdr:rowOff>
    </xdr:to>
    <xdr:sp macro="" textlink="">
      <xdr:nvSpPr>
        <xdr:cNvPr id="424" name="フローチャート: 判断 423">
          <a:extLst>
            <a:ext uri="{FF2B5EF4-FFF2-40B4-BE49-F238E27FC236}">
              <a16:creationId xmlns:a16="http://schemas.microsoft.com/office/drawing/2014/main" id="{63AC5A4C-952D-426D-95B1-EC7F016F36C7}"/>
            </a:ext>
          </a:extLst>
        </xdr:cNvPr>
        <xdr:cNvSpPr/>
      </xdr:nvSpPr>
      <xdr:spPr>
        <a:xfrm>
          <a:off x="12804140" y="5965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50546</xdr:rowOff>
    </xdr:from>
    <xdr:to>
      <xdr:col>72</xdr:col>
      <xdr:colOff>38100</xdr:colOff>
      <xdr:row>35</xdr:row>
      <xdr:rowOff>152146</xdr:rowOff>
    </xdr:to>
    <xdr:sp macro="" textlink="">
      <xdr:nvSpPr>
        <xdr:cNvPr id="425" name="フローチャート: 判断 424">
          <a:extLst>
            <a:ext uri="{FF2B5EF4-FFF2-40B4-BE49-F238E27FC236}">
              <a16:creationId xmlns:a16="http://schemas.microsoft.com/office/drawing/2014/main" id="{A9CD0378-1108-4871-A4DA-FC8F3C402079}"/>
            </a:ext>
          </a:extLst>
        </xdr:cNvPr>
        <xdr:cNvSpPr/>
      </xdr:nvSpPr>
      <xdr:spPr>
        <a:xfrm>
          <a:off x="12029440" y="59179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73406</xdr:rowOff>
    </xdr:from>
    <xdr:to>
      <xdr:col>67</xdr:col>
      <xdr:colOff>101600</xdr:colOff>
      <xdr:row>36</xdr:row>
      <xdr:rowOff>3556</xdr:rowOff>
    </xdr:to>
    <xdr:sp macro="" textlink="">
      <xdr:nvSpPr>
        <xdr:cNvPr id="426" name="フローチャート: 判断 425">
          <a:extLst>
            <a:ext uri="{FF2B5EF4-FFF2-40B4-BE49-F238E27FC236}">
              <a16:creationId xmlns:a16="http://schemas.microsoft.com/office/drawing/2014/main" id="{9F712223-BE6D-44C9-BBD1-A296F61C1284}"/>
            </a:ext>
          </a:extLst>
        </xdr:cNvPr>
        <xdr:cNvSpPr/>
      </xdr:nvSpPr>
      <xdr:spPr>
        <a:xfrm>
          <a:off x="11231880" y="5940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C4E33D36-0AA3-44F0-B020-92AAF145742D}"/>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9668C312-149A-4229-9B86-F5E879F117C7}"/>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E21DA66F-7E0C-4715-802C-CE4ABB72193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AD8B22D2-54F7-4135-A0AB-07292446FFD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8FD9519-2BA7-4D6E-B979-F3E0AAE0B76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13970</xdr:rowOff>
    </xdr:from>
    <xdr:to>
      <xdr:col>85</xdr:col>
      <xdr:colOff>177800</xdr:colOff>
      <xdr:row>38</xdr:row>
      <xdr:rowOff>115570</xdr:rowOff>
    </xdr:to>
    <xdr:sp macro="" textlink="">
      <xdr:nvSpPr>
        <xdr:cNvPr id="432" name="楕円 431">
          <a:extLst>
            <a:ext uri="{FF2B5EF4-FFF2-40B4-BE49-F238E27FC236}">
              <a16:creationId xmlns:a16="http://schemas.microsoft.com/office/drawing/2014/main" id="{6F44A52C-88A1-4BF0-9E92-A2899679E046}"/>
            </a:ext>
          </a:extLst>
        </xdr:cNvPr>
        <xdr:cNvSpPr/>
      </xdr:nvSpPr>
      <xdr:spPr>
        <a:xfrm>
          <a:off x="14325600" y="63842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163847</xdr:rowOff>
    </xdr:from>
    <xdr:ext cx="405111" cy="259045"/>
    <xdr:sp macro="" textlink="">
      <xdr:nvSpPr>
        <xdr:cNvPr id="433" name="【認定こども園・幼稚園・保育所】&#10;有形固定資産減価償却率該当値テキスト">
          <a:extLst>
            <a:ext uri="{FF2B5EF4-FFF2-40B4-BE49-F238E27FC236}">
              <a16:creationId xmlns:a16="http://schemas.microsoft.com/office/drawing/2014/main" id="{8D069BC0-58A2-4BEF-8EE4-72EBAA61854D}"/>
            </a:ext>
          </a:extLst>
        </xdr:cNvPr>
        <xdr:cNvSpPr txBox="1"/>
      </xdr:nvSpPr>
      <xdr:spPr>
        <a:xfrm>
          <a:off x="14414500"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146558</xdr:rowOff>
    </xdr:from>
    <xdr:to>
      <xdr:col>81</xdr:col>
      <xdr:colOff>101600</xdr:colOff>
      <xdr:row>38</xdr:row>
      <xdr:rowOff>76708</xdr:rowOff>
    </xdr:to>
    <xdr:sp macro="" textlink="">
      <xdr:nvSpPr>
        <xdr:cNvPr id="434" name="楕円 433">
          <a:extLst>
            <a:ext uri="{FF2B5EF4-FFF2-40B4-BE49-F238E27FC236}">
              <a16:creationId xmlns:a16="http://schemas.microsoft.com/office/drawing/2014/main" id="{FD91EFC1-ECEE-4328-A324-972E90BB43D5}"/>
            </a:ext>
          </a:extLst>
        </xdr:cNvPr>
        <xdr:cNvSpPr/>
      </xdr:nvSpPr>
      <xdr:spPr>
        <a:xfrm>
          <a:off x="13578840" y="6349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25908</xdr:rowOff>
    </xdr:from>
    <xdr:to>
      <xdr:col>85</xdr:col>
      <xdr:colOff>127000</xdr:colOff>
      <xdr:row>38</xdr:row>
      <xdr:rowOff>64770</xdr:rowOff>
    </xdr:to>
    <xdr:cxnSp macro="">
      <xdr:nvCxnSpPr>
        <xdr:cNvPr id="435" name="直線コネクタ 434">
          <a:extLst>
            <a:ext uri="{FF2B5EF4-FFF2-40B4-BE49-F238E27FC236}">
              <a16:creationId xmlns:a16="http://schemas.microsoft.com/office/drawing/2014/main" id="{34724434-67AE-47BB-A454-6DECC3F2F675}"/>
            </a:ext>
          </a:extLst>
        </xdr:cNvPr>
        <xdr:cNvCxnSpPr/>
      </xdr:nvCxnSpPr>
      <xdr:spPr>
        <a:xfrm>
          <a:off x="13629640" y="6396228"/>
          <a:ext cx="74676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36" name="楕円 435">
          <a:extLst>
            <a:ext uri="{FF2B5EF4-FFF2-40B4-BE49-F238E27FC236}">
              <a16:creationId xmlns:a16="http://schemas.microsoft.com/office/drawing/2014/main" id="{8132E90C-6522-45B8-B416-785DDC1C09A3}"/>
            </a:ext>
          </a:extLst>
        </xdr:cNvPr>
        <xdr:cNvSpPr/>
      </xdr:nvSpPr>
      <xdr:spPr>
        <a:xfrm>
          <a:off x="12804140" y="6303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151638</xdr:rowOff>
    </xdr:from>
    <xdr:to>
      <xdr:col>81</xdr:col>
      <xdr:colOff>50800</xdr:colOff>
      <xdr:row>38</xdr:row>
      <xdr:rowOff>25908</xdr:rowOff>
    </xdr:to>
    <xdr:cxnSp macro="">
      <xdr:nvCxnSpPr>
        <xdr:cNvPr id="437" name="直線コネクタ 436">
          <a:extLst>
            <a:ext uri="{FF2B5EF4-FFF2-40B4-BE49-F238E27FC236}">
              <a16:creationId xmlns:a16="http://schemas.microsoft.com/office/drawing/2014/main" id="{94ABFE9E-EAE2-4296-8F3A-C0858F22FBE9}"/>
            </a:ext>
          </a:extLst>
        </xdr:cNvPr>
        <xdr:cNvCxnSpPr/>
      </xdr:nvCxnSpPr>
      <xdr:spPr>
        <a:xfrm>
          <a:off x="12854940" y="6354318"/>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55118</xdr:rowOff>
    </xdr:from>
    <xdr:to>
      <xdr:col>72</xdr:col>
      <xdr:colOff>38100</xdr:colOff>
      <xdr:row>37</xdr:row>
      <xdr:rowOff>156718</xdr:rowOff>
    </xdr:to>
    <xdr:sp macro="" textlink="">
      <xdr:nvSpPr>
        <xdr:cNvPr id="438" name="楕円 437">
          <a:extLst>
            <a:ext uri="{FF2B5EF4-FFF2-40B4-BE49-F238E27FC236}">
              <a16:creationId xmlns:a16="http://schemas.microsoft.com/office/drawing/2014/main" id="{FCB9B861-29C5-4B3D-AFD8-B024ACF2B13A}"/>
            </a:ext>
          </a:extLst>
        </xdr:cNvPr>
        <xdr:cNvSpPr/>
      </xdr:nvSpPr>
      <xdr:spPr>
        <a:xfrm>
          <a:off x="12029440" y="62577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105918</xdr:rowOff>
    </xdr:from>
    <xdr:to>
      <xdr:col>76</xdr:col>
      <xdr:colOff>114300</xdr:colOff>
      <xdr:row>37</xdr:row>
      <xdr:rowOff>151638</xdr:rowOff>
    </xdr:to>
    <xdr:cxnSp macro="">
      <xdr:nvCxnSpPr>
        <xdr:cNvPr id="439" name="直線コネクタ 438">
          <a:extLst>
            <a:ext uri="{FF2B5EF4-FFF2-40B4-BE49-F238E27FC236}">
              <a16:creationId xmlns:a16="http://schemas.microsoft.com/office/drawing/2014/main" id="{F010D736-EB78-4C24-82F5-6A32B758A907}"/>
            </a:ext>
          </a:extLst>
        </xdr:cNvPr>
        <xdr:cNvCxnSpPr/>
      </xdr:nvCxnSpPr>
      <xdr:spPr>
        <a:xfrm>
          <a:off x="12072620" y="6308598"/>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43688</xdr:rowOff>
    </xdr:from>
    <xdr:to>
      <xdr:col>67</xdr:col>
      <xdr:colOff>101600</xdr:colOff>
      <xdr:row>37</xdr:row>
      <xdr:rowOff>145288</xdr:rowOff>
    </xdr:to>
    <xdr:sp macro="" textlink="">
      <xdr:nvSpPr>
        <xdr:cNvPr id="440" name="楕円 439">
          <a:extLst>
            <a:ext uri="{FF2B5EF4-FFF2-40B4-BE49-F238E27FC236}">
              <a16:creationId xmlns:a16="http://schemas.microsoft.com/office/drawing/2014/main" id="{6BF4E026-ADDE-4612-A452-0BA0154FCAFE}"/>
            </a:ext>
          </a:extLst>
        </xdr:cNvPr>
        <xdr:cNvSpPr/>
      </xdr:nvSpPr>
      <xdr:spPr>
        <a:xfrm>
          <a:off x="11231880" y="624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94488</xdr:rowOff>
    </xdr:from>
    <xdr:to>
      <xdr:col>71</xdr:col>
      <xdr:colOff>177800</xdr:colOff>
      <xdr:row>37</xdr:row>
      <xdr:rowOff>105918</xdr:rowOff>
    </xdr:to>
    <xdr:cxnSp macro="">
      <xdr:nvCxnSpPr>
        <xdr:cNvPr id="441" name="直線コネクタ 440">
          <a:extLst>
            <a:ext uri="{FF2B5EF4-FFF2-40B4-BE49-F238E27FC236}">
              <a16:creationId xmlns:a16="http://schemas.microsoft.com/office/drawing/2014/main" id="{918D14CC-81A2-47A3-8349-FD7749676CDC}"/>
            </a:ext>
          </a:extLst>
        </xdr:cNvPr>
        <xdr:cNvCxnSpPr/>
      </xdr:nvCxnSpPr>
      <xdr:spPr>
        <a:xfrm>
          <a:off x="11282680" y="6297168"/>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56659</xdr:rowOff>
    </xdr:from>
    <xdr:ext cx="405111" cy="259045"/>
    <xdr:sp macro="" textlink="">
      <xdr:nvSpPr>
        <xdr:cNvPr id="442" name="n_1aveValue【認定こども園・幼稚園・保育所】&#10;有形固定資産減価償却率">
          <a:extLst>
            <a:ext uri="{FF2B5EF4-FFF2-40B4-BE49-F238E27FC236}">
              <a16:creationId xmlns:a16="http://schemas.microsoft.com/office/drawing/2014/main" id="{BCA16440-7F49-4A98-97C3-B6664013CDCF}"/>
            </a:ext>
          </a:extLst>
        </xdr:cNvPr>
        <xdr:cNvSpPr txBox="1"/>
      </xdr:nvSpPr>
      <xdr:spPr>
        <a:xfrm>
          <a:off x="13437244" y="5756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45229</xdr:rowOff>
    </xdr:from>
    <xdr:ext cx="405111" cy="259045"/>
    <xdr:sp macro="" textlink="">
      <xdr:nvSpPr>
        <xdr:cNvPr id="443" name="n_2aveValue【認定こども園・幼稚園・保育所】&#10;有形固定資産減価償却率">
          <a:extLst>
            <a:ext uri="{FF2B5EF4-FFF2-40B4-BE49-F238E27FC236}">
              <a16:creationId xmlns:a16="http://schemas.microsoft.com/office/drawing/2014/main" id="{64CFEB12-C1C9-4D22-97D5-44C391ABC96C}"/>
            </a:ext>
          </a:extLst>
        </xdr:cNvPr>
        <xdr:cNvSpPr txBox="1"/>
      </xdr:nvSpPr>
      <xdr:spPr>
        <a:xfrm>
          <a:off x="12675244" y="5744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168673</xdr:rowOff>
    </xdr:from>
    <xdr:ext cx="405111" cy="259045"/>
    <xdr:sp macro="" textlink="">
      <xdr:nvSpPr>
        <xdr:cNvPr id="444" name="n_3aveValue【認定こども園・幼稚園・保育所】&#10;有形固定資産減価償却率">
          <a:extLst>
            <a:ext uri="{FF2B5EF4-FFF2-40B4-BE49-F238E27FC236}">
              <a16:creationId xmlns:a16="http://schemas.microsoft.com/office/drawing/2014/main" id="{E39BEC1F-D152-46F1-A270-53F4F5A29E42}"/>
            </a:ext>
          </a:extLst>
        </xdr:cNvPr>
        <xdr:cNvSpPr txBox="1"/>
      </xdr:nvSpPr>
      <xdr:spPr>
        <a:xfrm>
          <a:off x="11900544" y="570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20083</xdr:rowOff>
    </xdr:from>
    <xdr:ext cx="405111" cy="259045"/>
    <xdr:sp macro="" textlink="">
      <xdr:nvSpPr>
        <xdr:cNvPr id="445" name="n_4aveValue【認定こども園・幼稚園・保育所】&#10;有形固定資産減価償却率">
          <a:extLst>
            <a:ext uri="{FF2B5EF4-FFF2-40B4-BE49-F238E27FC236}">
              <a16:creationId xmlns:a16="http://schemas.microsoft.com/office/drawing/2014/main" id="{6F2BCD66-2ACB-4378-9B4A-1CD2997DD80D}"/>
            </a:ext>
          </a:extLst>
        </xdr:cNvPr>
        <xdr:cNvSpPr txBox="1"/>
      </xdr:nvSpPr>
      <xdr:spPr>
        <a:xfrm>
          <a:off x="11102984" y="5719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67835</xdr:rowOff>
    </xdr:from>
    <xdr:ext cx="405111" cy="259045"/>
    <xdr:sp macro="" textlink="">
      <xdr:nvSpPr>
        <xdr:cNvPr id="446" name="n_1mainValue【認定こども園・幼稚園・保育所】&#10;有形固定資産減価償却率">
          <a:extLst>
            <a:ext uri="{FF2B5EF4-FFF2-40B4-BE49-F238E27FC236}">
              <a16:creationId xmlns:a16="http://schemas.microsoft.com/office/drawing/2014/main" id="{E850B720-8333-44F1-9BFD-AE8EE5D5E7BB}"/>
            </a:ext>
          </a:extLst>
        </xdr:cNvPr>
        <xdr:cNvSpPr txBox="1"/>
      </xdr:nvSpPr>
      <xdr:spPr>
        <a:xfrm>
          <a:off x="13437244" y="643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447" name="n_2mainValue【認定こども園・幼稚園・保育所】&#10;有形固定資産減価償却率">
          <a:extLst>
            <a:ext uri="{FF2B5EF4-FFF2-40B4-BE49-F238E27FC236}">
              <a16:creationId xmlns:a16="http://schemas.microsoft.com/office/drawing/2014/main" id="{AF46AC27-A790-457F-BBC5-346BFEA169DD}"/>
            </a:ext>
          </a:extLst>
        </xdr:cNvPr>
        <xdr:cNvSpPr txBox="1"/>
      </xdr:nvSpPr>
      <xdr:spPr>
        <a:xfrm>
          <a:off x="12675244" y="639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147845</xdr:rowOff>
    </xdr:from>
    <xdr:ext cx="405111" cy="259045"/>
    <xdr:sp macro="" textlink="">
      <xdr:nvSpPr>
        <xdr:cNvPr id="448" name="n_3mainValue【認定こども園・幼稚園・保育所】&#10;有形固定資産減価償却率">
          <a:extLst>
            <a:ext uri="{FF2B5EF4-FFF2-40B4-BE49-F238E27FC236}">
              <a16:creationId xmlns:a16="http://schemas.microsoft.com/office/drawing/2014/main" id="{05710AD8-0AD9-4E72-BDB2-220051AF2C45}"/>
            </a:ext>
          </a:extLst>
        </xdr:cNvPr>
        <xdr:cNvSpPr txBox="1"/>
      </xdr:nvSpPr>
      <xdr:spPr>
        <a:xfrm>
          <a:off x="11900544" y="635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136415</xdr:rowOff>
    </xdr:from>
    <xdr:ext cx="405111" cy="259045"/>
    <xdr:sp macro="" textlink="">
      <xdr:nvSpPr>
        <xdr:cNvPr id="449" name="n_4mainValue【認定こども園・幼稚園・保育所】&#10;有形固定資産減価償却率">
          <a:extLst>
            <a:ext uri="{FF2B5EF4-FFF2-40B4-BE49-F238E27FC236}">
              <a16:creationId xmlns:a16="http://schemas.microsoft.com/office/drawing/2014/main" id="{20E78AE9-5CF6-4F44-9444-1F15FB0A4E21}"/>
            </a:ext>
          </a:extLst>
        </xdr:cNvPr>
        <xdr:cNvSpPr txBox="1"/>
      </xdr:nvSpPr>
      <xdr:spPr>
        <a:xfrm>
          <a:off x="11102984" y="6339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a:extLst>
            <a:ext uri="{FF2B5EF4-FFF2-40B4-BE49-F238E27FC236}">
              <a16:creationId xmlns:a16="http://schemas.microsoft.com/office/drawing/2014/main" id="{BE357B7D-DB02-4E40-AF61-D913B2CF7D5D}"/>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a:extLst>
            <a:ext uri="{FF2B5EF4-FFF2-40B4-BE49-F238E27FC236}">
              <a16:creationId xmlns:a16="http://schemas.microsoft.com/office/drawing/2014/main" id="{093519FA-A40A-42A2-9A2D-8DF45D7E3AD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a:extLst>
            <a:ext uri="{FF2B5EF4-FFF2-40B4-BE49-F238E27FC236}">
              <a16:creationId xmlns:a16="http://schemas.microsoft.com/office/drawing/2014/main" id="{42C56115-9DC2-41F9-970B-92E6732B13D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a:extLst>
            <a:ext uri="{FF2B5EF4-FFF2-40B4-BE49-F238E27FC236}">
              <a16:creationId xmlns:a16="http://schemas.microsoft.com/office/drawing/2014/main" id="{C5C899DF-06BE-4653-A906-8B383B30289F}"/>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a:extLst>
            <a:ext uri="{FF2B5EF4-FFF2-40B4-BE49-F238E27FC236}">
              <a16:creationId xmlns:a16="http://schemas.microsoft.com/office/drawing/2014/main" id="{E8F59B2D-5264-422A-9497-D5C6A567BA9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a:extLst>
            <a:ext uri="{FF2B5EF4-FFF2-40B4-BE49-F238E27FC236}">
              <a16:creationId xmlns:a16="http://schemas.microsoft.com/office/drawing/2014/main" id="{C23BD228-00FB-4FD0-9DDC-57E14170570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a:extLst>
            <a:ext uri="{FF2B5EF4-FFF2-40B4-BE49-F238E27FC236}">
              <a16:creationId xmlns:a16="http://schemas.microsoft.com/office/drawing/2014/main" id="{A1E5912D-040E-4191-8D13-CBD2F6FF785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a:extLst>
            <a:ext uri="{FF2B5EF4-FFF2-40B4-BE49-F238E27FC236}">
              <a16:creationId xmlns:a16="http://schemas.microsoft.com/office/drawing/2014/main" id="{A3B0C825-540C-4B3E-A021-CF8D97FC067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a:extLst>
            <a:ext uri="{FF2B5EF4-FFF2-40B4-BE49-F238E27FC236}">
              <a16:creationId xmlns:a16="http://schemas.microsoft.com/office/drawing/2014/main" id="{3EFE052B-04FE-4DBE-B93C-AB8752760286}"/>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a:extLst>
            <a:ext uri="{FF2B5EF4-FFF2-40B4-BE49-F238E27FC236}">
              <a16:creationId xmlns:a16="http://schemas.microsoft.com/office/drawing/2014/main" id="{B66E0F48-76F2-42DC-A7B7-1CBA355893BE}"/>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0" name="直線コネクタ 459">
          <a:extLst>
            <a:ext uri="{FF2B5EF4-FFF2-40B4-BE49-F238E27FC236}">
              <a16:creationId xmlns:a16="http://schemas.microsoft.com/office/drawing/2014/main" id="{6D5462D8-B181-427F-9D52-B47F01877FB3}"/>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1" name="テキスト ボックス 460">
          <a:extLst>
            <a:ext uri="{FF2B5EF4-FFF2-40B4-BE49-F238E27FC236}">
              <a16:creationId xmlns:a16="http://schemas.microsoft.com/office/drawing/2014/main" id="{C6E723A9-08B4-4790-9FBA-1657EB96F221}"/>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2" name="直線コネクタ 461">
          <a:extLst>
            <a:ext uri="{FF2B5EF4-FFF2-40B4-BE49-F238E27FC236}">
              <a16:creationId xmlns:a16="http://schemas.microsoft.com/office/drawing/2014/main" id="{1A4148B4-F77E-4411-BBD8-9C71A677A4FD}"/>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3" name="テキスト ボックス 462">
          <a:extLst>
            <a:ext uri="{FF2B5EF4-FFF2-40B4-BE49-F238E27FC236}">
              <a16:creationId xmlns:a16="http://schemas.microsoft.com/office/drawing/2014/main" id="{97A2445E-E13B-42AD-80AB-5563B8820E7F}"/>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4" name="直線コネクタ 463">
          <a:extLst>
            <a:ext uri="{FF2B5EF4-FFF2-40B4-BE49-F238E27FC236}">
              <a16:creationId xmlns:a16="http://schemas.microsoft.com/office/drawing/2014/main" id="{E629F7B9-4F36-4BC4-9D74-05290AE44D42}"/>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5" name="テキスト ボックス 464">
          <a:extLst>
            <a:ext uri="{FF2B5EF4-FFF2-40B4-BE49-F238E27FC236}">
              <a16:creationId xmlns:a16="http://schemas.microsoft.com/office/drawing/2014/main" id="{350DD8CE-A68C-4A75-8772-261D57194D4E}"/>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6" name="直線コネクタ 465">
          <a:extLst>
            <a:ext uri="{FF2B5EF4-FFF2-40B4-BE49-F238E27FC236}">
              <a16:creationId xmlns:a16="http://schemas.microsoft.com/office/drawing/2014/main" id="{4E885F23-C784-4EAC-A701-9A8C28433B13}"/>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7" name="テキスト ボックス 466">
          <a:extLst>
            <a:ext uri="{FF2B5EF4-FFF2-40B4-BE49-F238E27FC236}">
              <a16:creationId xmlns:a16="http://schemas.microsoft.com/office/drawing/2014/main" id="{56FDD774-A691-4790-B2D5-7F57D063F652}"/>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8" name="直線コネクタ 467">
          <a:extLst>
            <a:ext uri="{FF2B5EF4-FFF2-40B4-BE49-F238E27FC236}">
              <a16:creationId xmlns:a16="http://schemas.microsoft.com/office/drawing/2014/main" id="{A5D4DDF7-3845-4611-A732-DCD78005DD25}"/>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9" name="テキスト ボックス 468">
          <a:extLst>
            <a:ext uri="{FF2B5EF4-FFF2-40B4-BE49-F238E27FC236}">
              <a16:creationId xmlns:a16="http://schemas.microsoft.com/office/drawing/2014/main" id="{EDA5F878-DDC4-407F-933E-8FE65FD8EC13}"/>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0" name="直線コネクタ 469">
          <a:extLst>
            <a:ext uri="{FF2B5EF4-FFF2-40B4-BE49-F238E27FC236}">
              <a16:creationId xmlns:a16="http://schemas.microsoft.com/office/drawing/2014/main" id="{B8069B73-FB37-4873-B977-97EF34395C4B}"/>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1" name="テキスト ボックス 470">
          <a:extLst>
            <a:ext uri="{FF2B5EF4-FFF2-40B4-BE49-F238E27FC236}">
              <a16:creationId xmlns:a16="http://schemas.microsoft.com/office/drawing/2014/main" id="{B425B746-8666-4AEB-B02C-AB34F68A04BB}"/>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7A3DD3E7-1049-4ED9-BFEC-2420631F107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0D2D31BB-F679-46F7-A60F-A8DFAAF1573B}"/>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06A28E8E-52F2-422F-B8C8-3C1B560E9968}"/>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136616</xdr:rowOff>
    </xdr:from>
    <xdr:to>
      <xdr:col>116</xdr:col>
      <xdr:colOff>62864</xdr:colOff>
      <xdr:row>42</xdr:row>
      <xdr:rowOff>43543</xdr:rowOff>
    </xdr:to>
    <xdr:cxnSp macro="">
      <xdr:nvCxnSpPr>
        <xdr:cNvPr id="475" name="直線コネクタ 474">
          <a:extLst>
            <a:ext uri="{FF2B5EF4-FFF2-40B4-BE49-F238E27FC236}">
              <a16:creationId xmlns:a16="http://schemas.microsoft.com/office/drawing/2014/main" id="{93390EE5-ECC5-4DED-8D4E-E316AD87915F}"/>
            </a:ext>
          </a:extLst>
        </xdr:cNvPr>
        <xdr:cNvCxnSpPr/>
      </xdr:nvCxnSpPr>
      <xdr:spPr>
        <a:xfrm flipV="1">
          <a:off x="19509104" y="5668736"/>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6B40D200-B620-4729-BFE1-E3EDB1DD8A04}"/>
            </a:ext>
          </a:extLst>
        </xdr:cNvPr>
        <xdr:cNvSpPr txBox="1"/>
      </xdr:nvSpPr>
      <xdr:spPr>
        <a:xfrm>
          <a:off x="19547840" y="708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477" name="直線コネクタ 476">
          <a:extLst>
            <a:ext uri="{FF2B5EF4-FFF2-40B4-BE49-F238E27FC236}">
              <a16:creationId xmlns:a16="http://schemas.microsoft.com/office/drawing/2014/main" id="{BDA17F88-FEF4-498E-A2FB-28FF89C70062}"/>
            </a:ext>
          </a:extLst>
        </xdr:cNvPr>
        <xdr:cNvCxnSpPr/>
      </xdr:nvCxnSpPr>
      <xdr:spPr>
        <a:xfrm>
          <a:off x="19443700" y="70844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83293</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7CF12868-0451-4FC3-B267-F3D317B70117}"/>
            </a:ext>
          </a:extLst>
        </xdr:cNvPr>
        <xdr:cNvSpPr txBox="1"/>
      </xdr:nvSpPr>
      <xdr:spPr>
        <a:xfrm>
          <a:off x="19547840" y="5447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136616</xdr:rowOff>
    </xdr:from>
    <xdr:to>
      <xdr:col>116</xdr:col>
      <xdr:colOff>152400</xdr:colOff>
      <xdr:row>33</xdr:row>
      <xdr:rowOff>136616</xdr:rowOff>
    </xdr:to>
    <xdr:cxnSp macro="">
      <xdr:nvCxnSpPr>
        <xdr:cNvPr id="479" name="直線コネクタ 478">
          <a:extLst>
            <a:ext uri="{FF2B5EF4-FFF2-40B4-BE49-F238E27FC236}">
              <a16:creationId xmlns:a16="http://schemas.microsoft.com/office/drawing/2014/main" id="{A5A2862F-4C9F-4B41-9F96-DFED50827083}"/>
            </a:ext>
          </a:extLst>
        </xdr:cNvPr>
        <xdr:cNvCxnSpPr/>
      </xdr:nvCxnSpPr>
      <xdr:spPr>
        <a:xfrm>
          <a:off x="19443700" y="56687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160581</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D3D55131-C560-44F1-9E8F-74E344D9E848}"/>
            </a:ext>
          </a:extLst>
        </xdr:cNvPr>
        <xdr:cNvSpPr txBox="1"/>
      </xdr:nvSpPr>
      <xdr:spPr>
        <a:xfrm>
          <a:off x="19547840" y="653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10704</xdr:rowOff>
    </xdr:from>
    <xdr:to>
      <xdr:col>116</xdr:col>
      <xdr:colOff>114300</xdr:colOff>
      <xdr:row>39</xdr:row>
      <xdr:rowOff>112304</xdr:rowOff>
    </xdr:to>
    <xdr:sp macro="" textlink="">
      <xdr:nvSpPr>
        <xdr:cNvPr id="481" name="フローチャート: 判断 480">
          <a:extLst>
            <a:ext uri="{FF2B5EF4-FFF2-40B4-BE49-F238E27FC236}">
              <a16:creationId xmlns:a16="http://schemas.microsoft.com/office/drawing/2014/main" id="{C3846AA3-75AE-414D-8C22-E4C49C9712C2}"/>
            </a:ext>
          </a:extLst>
        </xdr:cNvPr>
        <xdr:cNvSpPr/>
      </xdr:nvSpPr>
      <xdr:spPr>
        <a:xfrm>
          <a:off x="19458940" y="654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20501</xdr:rowOff>
    </xdr:from>
    <xdr:to>
      <xdr:col>112</xdr:col>
      <xdr:colOff>38100</xdr:colOff>
      <xdr:row>39</xdr:row>
      <xdr:rowOff>122101</xdr:rowOff>
    </xdr:to>
    <xdr:sp macro="" textlink="">
      <xdr:nvSpPr>
        <xdr:cNvPr id="482" name="フローチャート: 判断 481">
          <a:extLst>
            <a:ext uri="{FF2B5EF4-FFF2-40B4-BE49-F238E27FC236}">
              <a16:creationId xmlns:a16="http://schemas.microsoft.com/office/drawing/2014/main" id="{631E5B0A-9E3A-4E5D-9A96-3B56D136ADFA}"/>
            </a:ext>
          </a:extLst>
        </xdr:cNvPr>
        <xdr:cNvSpPr/>
      </xdr:nvSpPr>
      <xdr:spPr>
        <a:xfrm>
          <a:off x="18735040" y="65584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17235</xdr:rowOff>
    </xdr:from>
    <xdr:to>
      <xdr:col>107</xdr:col>
      <xdr:colOff>101600</xdr:colOff>
      <xdr:row>39</xdr:row>
      <xdr:rowOff>118835</xdr:rowOff>
    </xdr:to>
    <xdr:sp macro="" textlink="">
      <xdr:nvSpPr>
        <xdr:cNvPr id="483" name="フローチャート: 判断 482">
          <a:extLst>
            <a:ext uri="{FF2B5EF4-FFF2-40B4-BE49-F238E27FC236}">
              <a16:creationId xmlns:a16="http://schemas.microsoft.com/office/drawing/2014/main" id="{E9DB3589-4987-40F0-B617-669D65A0FECD}"/>
            </a:ext>
          </a:extLst>
        </xdr:cNvPr>
        <xdr:cNvSpPr/>
      </xdr:nvSpPr>
      <xdr:spPr>
        <a:xfrm>
          <a:off x="17937480" y="655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13970</xdr:rowOff>
    </xdr:from>
    <xdr:to>
      <xdr:col>102</xdr:col>
      <xdr:colOff>165100</xdr:colOff>
      <xdr:row>39</xdr:row>
      <xdr:rowOff>115570</xdr:rowOff>
    </xdr:to>
    <xdr:sp macro="" textlink="">
      <xdr:nvSpPr>
        <xdr:cNvPr id="484" name="フローチャート: 判断 483">
          <a:extLst>
            <a:ext uri="{FF2B5EF4-FFF2-40B4-BE49-F238E27FC236}">
              <a16:creationId xmlns:a16="http://schemas.microsoft.com/office/drawing/2014/main" id="{ED9E0B4D-4201-4F5B-B880-90036A8AAF05}"/>
            </a:ext>
          </a:extLst>
        </xdr:cNvPr>
        <xdr:cNvSpPr/>
      </xdr:nvSpPr>
      <xdr:spPr>
        <a:xfrm>
          <a:off x="1716278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92347</xdr:rowOff>
    </xdr:from>
    <xdr:to>
      <xdr:col>98</xdr:col>
      <xdr:colOff>38100</xdr:colOff>
      <xdr:row>40</xdr:row>
      <xdr:rowOff>22497</xdr:rowOff>
    </xdr:to>
    <xdr:sp macro="" textlink="">
      <xdr:nvSpPr>
        <xdr:cNvPr id="485" name="フローチャート: 判断 484">
          <a:extLst>
            <a:ext uri="{FF2B5EF4-FFF2-40B4-BE49-F238E27FC236}">
              <a16:creationId xmlns:a16="http://schemas.microsoft.com/office/drawing/2014/main" id="{F05648C3-16E9-4297-B454-0BD7861202EC}"/>
            </a:ext>
          </a:extLst>
        </xdr:cNvPr>
        <xdr:cNvSpPr/>
      </xdr:nvSpPr>
      <xdr:spPr>
        <a:xfrm>
          <a:off x="16388080" y="66303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4908A505-D718-4D80-B493-3A77BAE4F41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E17C9D7-B122-42BE-B2D4-119537FF31F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3C9D35AD-B226-44F3-A1A7-22754620D93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35412685-9FD0-4345-8595-59CBB9CD1A5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47AC7E88-A415-49E9-BD91-DEBB0C2ACB2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35197</xdr:rowOff>
    </xdr:from>
    <xdr:to>
      <xdr:col>116</xdr:col>
      <xdr:colOff>114300</xdr:colOff>
      <xdr:row>38</xdr:row>
      <xdr:rowOff>136797</xdr:rowOff>
    </xdr:to>
    <xdr:sp macro="" textlink="">
      <xdr:nvSpPr>
        <xdr:cNvPr id="491" name="楕円 490">
          <a:extLst>
            <a:ext uri="{FF2B5EF4-FFF2-40B4-BE49-F238E27FC236}">
              <a16:creationId xmlns:a16="http://schemas.microsoft.com/office/drawing/2014/main" id="{54ECAA91-6E65-4280-895F-882B24B93485}"/>
            </a:ext>
          </a:extLst>
        </xdr:cNvPr>
        <xdr:cNvSpPr/>
      </xdr:nvSpPr>
      <xdr:spPr>
        <a:xfrm>
          <a:off x="19458940" y="640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58074</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50637ED4-D4D9-449A-B354-3E35BB6DA0A4}"/>
            </a:ext>
          </a:extLst>
        </xdr:cNvPr>
        <xdr:cNvSpPr txBox="1"/>
      </xdr:nvSpPr>
      <xdr:spPr>
        <a:xfrm>
          <a:off x="19547840" y="6260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44994</xdr:rowOff>
    </xdr:from>
    <xdr:to>
      <xdr:col>112</xdr:col>
      <xdr:colOff>38100</xdr:colOff>
      <xdr:row>38</xdr:row>
      <xdr:rowOff>146594</xdr:rowOff>
    </xdr:to>
    <xdr:sp macro="" textlink="">
      <xdr:nvSpPr>
        <xdr:cNvPr id="493" name="楕円 492">
          <a:extLst>
            <a:ext uri="{FF2B5EF4-FFF2-40B4-BE49-F238E27FC236}">
              <a16:creationId xmlns:a16="http://schemas.microsoft.com/office/drawing/2014/main" id="{CD26BED7-E4E5-4124-81DD-2B633B32D0F0}"/>
            </a:ext>
          </a:extLst>
        </xdr:cNvPr>
        <xdr:cNvSpPr/>
      </xdr:nvSpPr>
      <xdr:spPr>
        <a:xfrm>
          <a:off x="18735040" y="64153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85997</xdr:rowOff>
    </xdr:from>
    <xdr:to>
      <xdr:col>116</xdr:col>
      <xdr:colOff>63500</xdr:colOff>
      <xdr:row>38</xdr:row>
      <xdr:rowOff>95794</xdr:rowOff>
    </xdr:to>
    <xdr:cxnSp macro="">
      <xdr:nvCxnSpPr>
        <xdr:cNvPr id="494" name="直線コネクタ 493">
          <a:extLst>
            <a:ext uri="{FF2B5EF4-FFF2-40B4-BE49-F238E27FC236}">
              <a16:creationId xmlns:a16="http://schemas.microsoft.com/office/drawing/2014/main" id="{DFD5C789-2D3F-4696-852C-3E979C161E99}"/>
            </a:ext>
          </a:extLst>
        </xdr:cNvPr>
        <xdr:cNvCxnSpPr/>
      </xdr:nvCxnSpPr>
      <xdr:spPr>
        <a:xfrm flipV="1">
          <a:off x="18778220" y="6456317"/>
          <a:ext cx="7315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48260</xdr:rowOff>
    </xdr:from>
    <xdr:to>
      <xdr:col>107</xdr:col>
      <xdr:colOff>101600</xdr:colOff>
      <xdr:row>38</xdr:row>
      <xdr:rowOff>149860</xdr:rowOff>
    </xdr:to>
    <xdr:sp macro="" textlink="">
      <xdr:nvSpPr>
        <xdr:cNvPr id="495" name="楕円 494">
          <a:extLst>
            <a:ext uri="{FF2B5EF4-FFF2-40B4-BE49-F238E27FC236}">
              <a16:creationId xmlns:a16="http://schemas.microsoft.com/office/drawing/2014/main" id="{0F194148-CA07-426F-A6B5-86E86B581856}"/>
            </a:ext>
          </a:extLst>
        </xdr:cNvPr>
        <xdr:cNvSpPr/>
      </xdr:nvSpPr>
      <xdr:spPr>
        <a:xfrm>
          <a:off x="1793748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95794</xdr:rowOff>
    </xdr:from>
    <xdr:to>
      <xdr:col>111</xdr:col>
      <xdr:colOff>177800</xdr:colOff>
      <xdr:row>38</xdr:row>
      <xdr:rowOff>99060</xdr:rowOff>
    </xdr:to>
    <xdr:cxnSp macro="">
      <xdr:nvCxnSpPr>
        <xdr:cNvPr id="496" name="直線コネクタ 495">
          <a:extLst>
            <a:ext uri="{FF2B5EF4-FFF2-40B4-BE49-F238E27FC236}">
              <a16:creationId xmlns:a16="http://schemas.microsoft.com/office/drawing/2014/main" id="{FE2137E6-EEFA-4CF1-9DD7-FBC8C653275F}"/>
            </a:ext>
          </a:extLst>
        </xdr:cNvPr>
        <xdr:cNvCxnSpPr/>
      </xdr:nvCxnSpPr>
      <xdr:spPr>
        <a:xfrm flipV="1">
          <a:off x="17988280" y="6466114"/>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54791</xdr:rowOff>
    </xdr:from>
    <xdr:to>
      <xdr:col>102</xdr:col>
      <xdr:colOff>165100</xdr:colOff>
      <xdr:row>38</xdr:row>
      <xdr:rowOff>156391</xdr:rowOff>
    </xdr:to>
    <xdr:sp macro="" textlink="">
      <xdr:nvSpPr>
        <xdr:cNvPr id="497" name="楕円 496">
          <a:extLst>
            <a:ext uri="{FF2B5EF4-FFF2-40B4-BE49-F238E27FC236}">
              <a16:creationId xmlns:a16="http://schemas.microsoft.com/office/drawing/2014/main" id="{3C51639D-4A7A-42D8-9ADF-B17CCABD5FD6}"/>
            </a:ext>
          </a:extLst>
        </xdr:cNvPr>
        <xdr:cNvSpPr/>
      </xdr:nvSpPr>
      <xdr:spPr>
        <a:xfrm>
          <a:off x="17162780" y="642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99060</xdr:rowOff>
    </xdr:from>
    <xdr:to>
      <xdr:col>107</xdr:col>
      <xdr:colOff>50800</xdr:colOff>
      <xdr:row>38</xdr:row>
      <xdr:rowOff>105591</xdr:rowOff>
    </xdr:to>
    <xdr:cxnSp macro="">
      <xdr:nvCxnSpPr>
        <xdr:cNvPr id="498" name="直線コネクタ 497">
          <a:extLst>
            <a:ext uri="{FF2B5EF4-FFF2-40B4-BE49-F238E27FC236}">
              <a16:creationId xmlns:a16="http://schemas.microsoft.com/office/drawing/2014/main" id="{E4CF24CA-123F-4536-B6A4-857CA9837F84}"/>
            </a:ext>
          </a:extLst>
        </xdr:cNvPr>
        <xdr:cNvCxnSpPr/>
      </xdr:nvCxnSpPr>
      <xdr:spPr>
        <a:xfrm flipV="1">
          <a:off x="17213580" y="6469380"/>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61323</xdr:rowOff>
    </xdr:from>
    <xdr:to>
      <xdr:col>98</xdr:col>
      <xdr:colOff>38100</xdr:colOff>
      <xdr:row>38</xdr:row>
      <xdr:rowOff>162923</xdr:rowOff>
    </xdr:to>
    <xdr:sp macro="" textlink="">
      <xdr:nvSpPr>
        <xdr:cNvPr id="499" name="楕円 498">
          <a:extLst>
            <a:ext uri="{FF2B5EF4-FFF2-40B4-BE49-F238E27FC236}">
              <a16:creationId xmlns:a16="http://schemas.microsoft.com/office/drawing/2014/main" id="{AB0C88F0-379B-4ABD-B255-CC4C1BADA44A}"/>
            </a:ext>
          </a:extLst>
        </xdr:cNvPr>
        <xdr:cNvSpPr/>
      </xdr:nvSpPr>
      <xdr:spPr>
        <a:xfrm>
          <a:off x="16388080" y="64316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105591</xdr:rowOff>
    </xdr:from>
    <xdr:to>
      <xdr:col>102</xdr:col>
      <xdr:colOff>114300</xdr:colOff>
      <xdr:row>38</xdr:row>
      <xdr:rowOff>112123</xdr:rowOff>
    </xdr:to>
    <xdr:cxnSp macro="">
      <xdr:nvCxnSpPr>
        <xdr:cNvPr id="500" name="直線コネクタ 499">
          <a:extLst>
            <a:ext uri="{FF2B5EF4-FFF2-40B4-BE49-F238E27FC236}">
              <a16:creationId xmlns:a16="http://schemas.microsoft.com/office/drawing/2014/main" id="{342F198E-FD14-4A88-A3B0-649F97FBFCA1}"/>
            </a:ext>
          </a:extLst>
        </xdr:cNvPr>
        <xdr:cNvCxnSpPr/>
      </xdr:nvCxnSpPr>
      <xdr:spPr>
        <a:xfrm flipV="1">
          <a:off x="16431260" y="6475911"/>
          <a:ext cx="7823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113228</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CB087884-05A6-4F31-A1DB-FA1C6C6B75AE}"/>
            </a:ext>
          </a:extLst>
        </xdr:cNvPr>
        <xdr:cNvSpPr txBox="1"/>
      </xdr:nvSpPr>
      <xdr:spPr>
        <a:xfrm>
          <a:off x="18561127" y="665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109962</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30528DDA-3C61-41D7-954F-6FA0B385AC1E}"/>
            </a:ext>
          </a:extLst>
        </xdr:cNvPr>
        <xdr:cNvSpPr txBox="1"/>
      </xdr:nvSpPr>
      <xdr:spPr>
        <a:xfrm>
          <a:off x="17776267" y="6647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106697</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8A371275-FF8D-4CBC-9239-E8D10AC60C24}"/>
            </a:ext>
          </a:extLst>
        </xdr:cNvPr>
        <xdr:cNvSpPr txBox="1"/>
      </xdr:nvSpPr>
      <xdr:spPr>
        <a:xfrm>
          <a:off x="17001567" y="664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13624</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7C56C4D-37DA-48CB-A37D-A7221972D967}"/>
            </a:ext>
          </a:extLst>
        </xdr:cNvPr>
        <xdr:cNvSpPr txBox="1"/>
      </xdr:nvSpPr>
      <xdr:spPr>
        <a:xfrm>
          <a:off x="16226867" y="671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163121</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747C779B-4F79-44FC-AB5D-EF74F786F08A}"/>
            </a:ext>
          </a:extLst>
        </xdr:cNvPr>
        <xdr:cNvSpPr txBox="1"/>
      </xdr:nvSpPr>
      <xdr:spPr>
        <a:xfrm>
          <a:off x="18561127" y="619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166387</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A5A9E6AC-3E44-48F0-B6A8-5729294A4D9F}"/>
            </a:ext>
          </a:extLst>
        </xdr:cNvPr>
        <xdr:cNvSpPr txBox="1"/>
      </xdr:nvSpPr>
      <xdr:spPr>
        <a:xfrm>
          <a:off x="1777626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1469</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07E8B9D3-AC0D-4CE2-B735-3DB68C9DB635}"/>
            </a:ext>
          </a:extLst>
        </xdr:cNvPr>
        <xdr:cNvSpPr txBox="1"/>
      </xdr:nvSpPr>
      <xdr:spPr>
        <a:xfrm>
          <a:off x="17001567" y="6204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8000</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25424362-8405-40C6-A7EC-7B223D10D859}"/>
            </a:ext>
          </a:extLst>
        </xdr:cNvPr>
        <xdr:cNvSpPr txBox="1"/>
      </xdr:nvSpPr>
      <xdr:spPr>
        <a:xfrm>
          <a:off x="16226867" y="621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E885DA79-8A94-4D59-81D2-1BB955FC026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D140100A-F87F-47DC-82AF-42244482B7E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312695FD-CD99-4A07-84A9-7CF4D60ABF0A}"/>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61002D7F-DA09-4740-A336-34576DF149A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EFFD1C43-EBE4-4E5D-A2A4-034AA0DD5C21}"/>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89E5DDCC-5A6A-4004-B9F1-4DD6F427FF33}"/>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587C7563-61F5-4ED1-AE3B-13C806BA130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E9F9C9BC-2040-4158-8572-587379AA9CC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825A3F21-6D6F-4AD1-90C0-F72C3514C417}"/>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3EE81979-650D-4AEF-B9E0-29D150AB86D6}"/>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B9C5F783-7875-4191-A30E-4EA83A11430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a:extLst>
            <a:ext uri="{FF2B5EF4-FFF2-40B4-BE49-F238E27FC236}">
              <a16:creationId xmlns:a16="http://schemas.microsoft.com/office/drawing/2014/main" id="{D8140AB2-C325-42C6-8580-48ADA6EF31E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787EB0A6-59FF-4056-AB20-BB76E6D71C3A}"/>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a:extLst>
            <a:ext uri="{FF2B5EF4-FFF2-40B4-BE49-F238E27FC236}">
              <a16:creationId xmlns:a16="http://schemas.microsoft.com/office/drawing/2014/main" id="{AE5E64A7-8664-4432-8454-BE7F20E92CF6}"/>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a:extLst>
            <a:ext uri="{FF2B5EF4-FFF2-40B4-BE49-F238E27FC236}">
              <a16:creationId xmlns:a16="http://schemas.microsoft.com/office/drawing/2014/main" id="{CDE8E5E6-6FAC-4507-BA31-1AACEA11DA0A}"/>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a:extLst>
            <a:ext uri="{FF2B5EF4-FFF2-40B4-BE49-F238E27FC236}">
              <a16:creationId xmlns:a16="http://schemas.microsoft.com/office/drawing/2014/main" id="{8C25B3BD-11AA-4643-A3EB-D14C78D4E2D3}"/>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a:extLst>
            <a:ext uri="{FF2B5EF4-FFF2-40B4-BE49-F238E27FC236}">
              <a16:creationId xmlns:a16="http://schemas.microsoft.com/office/drawing/2014/main" id="{0310547E-B97D-44EC-88AA-497AA0B4BC8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a:extLst>
            <a:ext uri="{FF2B5EF4-FFF2-40B4-BE49-F238E27FC236}">
              <a16:creationId xmlns:a16="http://schemas.microsoft.com/office/drawing/2014/main" id="{6572BDCC-FD43-48E4-8DFC-A68967177789}"/>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a:extLst>
            <a:ext uri="{FF2B5EF4-FFF2-40B4-BE49-F238E27FC236}">
              <a16:creationId xmlns:a16="http://schemas.microsoft.com/office/drawing/2014/main" id="{A7AA348F-6408-46CD-94FC-FA576BABB580}"/>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a:extLst>
            <a:ext uri="{FF2B5EF4-FFF2-40B4-BE49-F238E27FC236}">
              <a16:creationId xmlns:a16="http://schemas.microsoft.com/office/drawing/2014/main" id="{E62512DD-82E7-48AE-B69A-EE144E466E6A}"/>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9" name="テキスト ボックス 528">
          <a:extLst>
            <a:ext uri="{FF2B5EF4-FFF2-40B4-BE49-F238E27FC236}">
              <a16:creationId xmlns:a16="http://schemas.microsoft.com/office/drawing/2014/main" id="{81161A00-382D-4A95-B335-6F26976300CA}"/>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B99850FF-A0DA-4192-8768-20A1D6CC191C}"/>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1" name="テキスト ボックス 530">
          <a:extLst>
            <a:ext uri="{FF2B5EF4-FFF2-40B4-BE49-F238E27FC236}">
              <a16:creationId xmlns:a16="http://schemas.microsoft.com/office/drawing/2014/main" id="{DBDCC1EA-507B-4601-B079-4A6CDFB75BC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8FAF768A-1C03-4D84-AF6C-6F67CDFDA3FE}"/>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144780</xdr:rowOff>
    </xdr:from>
    <xdr:to>
      <xdr:col>85</xdr:col>
      <xdr:colOff>126364</xdr:colOff>
      <xdr:row>63</xdr:row>
      <xdr:rowOff>57150</xdr:rowOff>
    </xdr:to>
    <xdr:cxnSp macro="">
      <xdr:nvCxnSpPr>
        <xdr:cNvPr id="533" name="直線コネクタ 532">
          <a:extLst>
            <a:ext uri="{FF2B5EF4-FFF2-40B4-BE49-F238E27FC236}">
              <a16:creationId xmlns:a16="http://schemas.microsoft.com/office/drawing/2014/main" id="{56053601-5978-4DD7-AB7B-BAB749E661D9}"/>
            </a:ext>
          </a:extLst>
        </xdr:cNvPr>
        <xdr:cNvCxnSpPr/>
      </xdr:nvCxnSpPr>
      <xdr:spPr>
        <a:xfrm flipV="1">
          <a:off x="14375764" y="953262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60977</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E6B638DA-8340-44E3-827E-B1A8CFF37C66}"/>
            </a:ext>
          </a:extLst>
        </xdr:cNvPr>
        <xdr:cNvSpPr txBox="1"/>
      </xdr:nvSpPr>
      <xdr:spPr>
        <a:xfrm>
          <a:off x="14414500"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57150</xdr:rowOff>
    </xdr:from>
    <xdr:to>
      <xdr:col>86</xdr:col>
      <xdr:colOff>25400</xdr:colOff>
      <xdr:row>63</xdr:row>
      <xdr:rowOff>57150</xdr:rowOff>
    </xdr:to>
    <xdr:cxnSp macro="">
      <xdr:nvCxnSpPr>
        <xdr:cNvPr id="535" name="直線コネクタ 534">
          <a:extLst>
            <a:ext uri="{FF2B5EF4-FFF2-40B4-BE49-F238E27FC236}">
              <a16:creationId xmlns:a16="http://schemas.microsoft.com/office/drawing/2014/main" id="{DF09C574-E187-4306-9675-296902059377}"/>
            </a:ext>
          </a:extLst>
        </xdr:cNvPr>
        <xdr:cNvCxnSpPr/>
      </xdr:nvCxnSpPr>
      <xdr:spPr>
        <a:xfrm>
          <a:off x="14287500" y="10618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91457</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5854091A-F064-44BC-96C1-89899DE68316}"/>
            </a:ext>
          </a:extLst>
        </xdr:cNvPr>
        <xdr:cNvSpPr txBox="1"/>
      </xdr:nvSpPr>
      <xdr:spPr>
        <a:xfrm>
          <a:off x="144145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144780</xdr:rowOff>
    </xdr:from>
    <xdr:to>
      <xdr:col>86</xdr:col>
      <xdr:colOff>25400</xdr:colOff>
      <xdr:row>56</xdr:row>
      <xdr:rowOff>144780</xdr:rowOff>
    </xdr:to>
    <xdr:cxnSp macro="">
      <xdr:nvCxnSpPr>
        <xdr:cNvPr id="537" name="直線コネクタ 536">
          <a:extLst>
            <a:ext uri="{FF2B5EF4-FFF2-40B4-BE49-F238E27FC236}">
              <a16:creationId xmlns:a16="http://schemas.microsoft.com/office/drawing/2014/main" id="{0A1984BF-1130-440C-B062-941F81E8374D}"/>
            </a:ext>
          </a:extLst>
        </xdr:cNvPr>
        <xdr:cNvCxnSpPr/>
      </xdr:nvCxnSpPr>
      <xdr:spPr>
        <a:xfrm>
          <a:off x="14287500" y="9532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150512</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975CFF24-3BC8-47E5-B0E1-2A9C41B848A3}"/>
            </a:ext>
          </a:extLst>
        </xdr:cNvPr>
        <xdr:cNvSpPr txBox="1"/>
      </xdr:nvSpPr>
      <xdr:spPr>
        <a:xfrm>
          <a:off x="14414500" y="10041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xdr:rowOff>
    </xdr:from>
    <xdr:to>
      <xdr:col>85</xdr:col>
      <xdr:colOff>177800</xdr:colOff>
      <xdr:row>60</xdr:row>
      <xdr:rowOff>102235</xdr:rowOff>
    </xdr:to>
    <xdr:sp macro="" textlink="">
      <xdr:nvSpPr>
        <xdr:cNvPr id="539" name="フローチャート: 判断 538">
          <a:extLst>
            <a:ext uri="{FF2B5EF4-FFF2-40B4-BE49-F238E27FC236}">
              <a16:creationId xmlns:a16="http://schemas.microsoft.com/office/drawing/2014/main" id="{13F51F33-482D-4621-A87E-04992C76EEF9}"/>
            </a:ext>
          </a:extLst>
        </xdr:cNvPr>
        <xdr:cNvSpPr/>
      </xdr:nvSpPr>
      <xdr:spPr>
        <a:xfrm>
          <a:off x="14325600" y="100590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162560</xdr:rowOff>
    </xdr:from>
    <xdr:to>
      <xdr:col>81</xdr:col>
      <xdr:colOff>101600</xdr:colOff>
      <xdr:row>60</xdr:row>
      <xdr:rowOff>92710</xdr:rowOff>
    </xdr:to>
    <xdr:sp macro="" textlink="">
      <xdr:nvSpPr>
        <xdr:cNvPr id="540" name="フローチャート: 判断 539">
          <a:extLst>
            <a:ext uri="{FF2B5EF4-FFF2-40B4-BE49-F238E27FC236}">
              <a16:creationId xmlns:a16="http://schemas.microsoft.com/office/drawing/2014/main" id="{7ABA7BA9-7737-482B-BD0F-DD19A1E53400}"/>
            </a:ext>
          </a:extLst>
        </xdr:cNvPr>
        <xdr:cNvSpPr/>
      </xdr:nvSpPr>
      <xdr:spPr>
        <a:xfrm>
          <a:off x="13578840" y="10053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143510</xdr:rowOff>
    </xdr:from>
    <xdr:to>
      <xdr:col>76</xdr:col>
      <xdr:colOff>165100</xdr:colOff>
      <xdr:row>60</xdr:row>
      <xdr:rowOff>73660</xdr:rowOff>
    </xdr:to>
    <xdr:sp macro="" textlink="">
      <xdr:nvSpPr>
        <xdr:cNvPr id="541" name="フローチャート: 判断 540">
          <a:extLst>
            <a:ext uri="{FF2B5EF4-FFF2-40B4-BE49-F238E27FC236}">
              <a16:creationId xmlns:a16="http://schemas.microsoft.com/office/drawing/2014/main" id="{9CDD7F5F-2643-49CF-857E-EFECB13B48D9}"/>
            </a:ext>
          </a:extLst>
        </xdr:cNvPr>
        <xdr:cNvSpPr/>
      </xdr:nvSpPr>
      <xdr:spPr>
        <a:xfrm>
          <a:off x="12804140" y="10034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128270</xdr:rowOff>
    </xdr:from>
    <xdr:to>
      <xdr:col>72</xdr:col>
      <xdr:colOff>38100</xdr:colOff>
      <xdr:row>60</xdr:row>
      <xdr:rowOff>58420</xdr:rowOff>
    </xdr:to>
    <xdr:sp macro="" textlink="">
      <xdr:nvSpPr>
        <xdr:cNvPr id="542" name="フローチャート: 判断 541">
          <a:extLst>
            <a:ext uri="{FF2B5EF4-FFF2-40B4-BE49-F238E27FC236}">
              <a16:creationId xmlns:a16="http://schemas.microsoft.com/office/drawing/2014/main" id="{6F4107C6-7CF5-42F2-9A9C-9C4AE7E84C84}"/>
            </a:ext>
          </a:extLst>
        </xdr:cNvPr>
        <xdr:cNvSpPr/>
      </xdr:nvSpPr>
      <xdr:spPr>
        <a:xfrm>
          <a:off x="12029440" y="10019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105410</xdr:rowOff>
    </xdr:from>
    <xdr:to>
      <xdr:col>67</xdr:col>
      <xdr:colOff>101600</xdr:colOff>
      <xdr:row>60</xdr:row>
      <xdr:rowOff>35560</xdr:rowOff>
    </xdr:to>
    <xdr:sp macro="" textlink="">
      <xdr:nvSpPr>
        <xdr:cNvPr id="543" name="フローチャート: 判断 542">
          <a:extLst>
            <a:ext uri="{FF2B5EF4-FFF2-40B4-BE49-F238E27FC236}">
              <a16:creationId xmlns:a16="http://schemas.microsoft.com/office/drawing/2014/main" id="{DC97DB9E-D1C7-4891-B863-133B45897FBA}"/>
            </a:ext>
          </a:extLst>
        </xdr:cNvPr>
        <xdr:cNvSpPr/>
      </xdr:nvSpPr>
      <xdr:spPr>
        <a:xfrm>
          <a:off x="11231880" y="9996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848DB25D-421F-4064-8318-49E39C98CEDF}"/>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4EB73785-29FE-4253-A5A8-77C1ABC06FE1}"/>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A6CB897-20A1-4726-B89A-CE3D1E84027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4E68E59A-6FCD-4673-B7C2-4F380D61D47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D99DDFD3-4BE7-4DF8-84F4-D8E395E83372}"/>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61595</xdr:rowOff>
    </xdr:from>
    <xdr:to>
      <xdr:col>85</xdr:col>
      <xdr:colOff>177800</xdr:colOff>
      <xdr:row>59</xdr:row>
      <xdr:rowOff>163195</xdr:rowOff>
    </xdr:to>
    <xdr:sp macro="" textlink="">
      <xdr:nvSpPr>
        <xdr:cNvPr id="549" name="楕円 548">
          <a:extLst>
            <a:ext uri="{FF2B5EF4-FFF2-40B4-BE49-F238E27FC236}">
              <a16:creationId xmlns:a16="http://schemas.microsoft.com/office/drawing/2014/main" id="{C7961558-F4B5-4459-8297-78103CA3292A}"/>
            </a:ext>
          </a:extLst>
        </xdr:cNvPr>
        <xdr:cNvSpPr/>
      </xdr:nvSpPr>
      <xdr:spPr>
        <a:xfrm>
          <a:off x="14325600" y="995235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84472</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3C39D446-85B2-462E-A560-3618A64F98ED}"/>
            </a:ext>
          </a:extLst>
        </xdr:cNvPr>
        <xdr:cNvSpPr txBox="1"/>
      </xdr:nvSpPr>
      <xdr:spPr>
        <a:xfrm>
          <a:off x="14414500"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27305</xdr:rowOff>
    </xdr:from>
    <xdr:to>
      <xdr:col>81</xdr:col>
      <xdr:colOff>101600</xdr:colOff>
      <xdr:row>59</xdr:row>
      <xdr:rowOff>128905</xdr:rowOff>
    </xdr:to>
    <xdr:sp macro="" textlink="">
      <xdr:nvSpPr>
        <xdr:cNvPr id="551" name="楕円 550">
          <a:extLst>
            <a:ext uri="{FF2B5EF4-FFF2-40B4-BE49-F238E27FC236}">
              <a16:creationId xmlns:a16="http://schemas.microsoft.com/office/drawing/2014/main" id="{EA882DFA-4DBC-48EE-8728-A6A2A9193B1C}"/>
            </a:ext>
          </a:extLst>
        </xdr:cNvPr>
        <xdr:cNvSpPr/>
      </xdr:nvSpPr>
      <xdr:spPr>
        <a:xfrm>
          <a:off x="13578840" y="991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78105</xdr:rowOff>
    </xdr:from>
    <xdr:to>
      <xdr:col>85</xdr:col>
      <xdr:colOff>127000</xdr:colOff>
      <xdr:row>59</xdr:row>
      <xdr:rowOff>112395</xdr:rowOff>
    </xdr:to>
    <xdr:cxnSp macro="">
      <xdr:nvCxnSpPr>
        <xdr:cNvPr id="552" name="直線コネクタ 551">
          <a:extLst>
            <a:ext uri="{FF2B5EF4-FFF2-40B4-BE49-F238E27FC236}">
              <a16:creationId xmlns:a16="http://schemas.microsoft.com/office/drawing/2014/main" id="{78B7A606-65F9-467B-8426-42A3776A18CF}"/>
            </a:ext>
          </a:extLst>
        </xdr:cNvPr>
        <xdr:cNvCxnSpPr/>
      </xdr:nvCxnSpPr>
      <xdr:spPr>
        <a:xfrm>
          <a:off x="13629640" y="9968865"/>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25400</xdr:rowOff>
    </xdr:from>
    <xdr:to>
      <xdr:col>76</xdr:col>
      <xdr:colOff>165100</xdr:colOff>
      <xdr:row>59</xdr:row>
      <xdr:rowOff>127000</xdr:rowOff>
    </xdr:to>
    <xdr:sp macro="" textlink="">
      <xdr:nvSpPr>
        <xdr:cNvPr id="553" name="楕円 552">
          <a:extLst>
            <a:ext uri="{FF2B5EF4-FFF2-40B4-BE49-F238E27FC236}">
              <a16:creationId xmlns:a16="http://schemas.microsoft.com/office/drawing/2014/main" id="{B843B353-A6A4-4CEF-8D77-DF6AC7CFB692}"/>
            </a:ext>
          </a:extLst>
        </xdr:cNvPr>
        <xdr:cNvSpPr/>
      </xdr:nvSpPr>
      <xdr:spPr>
        <a:xfrm>
          <a:off x="1280414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76200</xdr:rowOff>
    </xdr:from>
    <xdr:to>
      <xdr:col>81</xdr:col>
      <xdr:colOff>50800</xdr:colOff>
      <xdr:row>59</xdr:row>
      <xdr:rowOff>78105</xdr:rowOff>
    </xdr:to>
    <xdr:cxnSp macro="">
      <xdr:nvCxnSpPr>
        <xdr:cNvPr id="554" name="直線コネクタ 553">
          <a:extLst>
            <a:ext uri="{FF2B5EF4-FFF2-40B4-BE49-F238E27FC236}">
              <a16:creationId xmlns:a16="http://schemas.microsoft.com/office/drawing/2014/main" id="{90246C75-0544-4605-A13E-BF9A7D3EBFAF}"/>
            </a:ext>
          </a:extLst>
        </xdr:cNvPr>
        <xdr:cNvCxnSpPr/>
      </xdr:nvCxnSpPr>
      <xdr:spPr>
        <a:xfrm>
          <a:off x="12854940" y="9966960"/>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10160</xdr:rowOff>
    </xdr:from>
    <xdr:to>
      <xdr:col>72</xdr:col>
      <xdr:colOff>38100</xdr:colOff>
      <xdr:row>59</xdr:row>
      <xdr:rowOff>111760</xdr:rowOff>
    </xdr:to>
    <xdr:sp macro="" textlink="">
      <xdr:nvSpPr>
        <xdr:cNvPr id="555" name="楕円 554">
          <a:extLst>
            <a:ext uri="{FF2B5EF4-FFF2-40B4-BE49-F238E27FC236}">
              <a16:creationId xmlns:a16="http://schemas.microsoft.com/office/drawing/2014/main" id="{F618A92E-77C2-445A-98F4-80AB677D49C6}"/>
            </a:ext>
          </a:extLst>
        </xdr:cNvPr>
        <xdr:cNvSpPr/>
      </xdr:nvSpPr>
      <xdr:spPr>
        <a:xfrm>
          <a:off x="12029440" y="99009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60960</xdr:rowOff>
    </xdr:from>
    <xdr:to>
      <xdr:col>76</xdr:col>
      <xdr:colOff>114300</xdr:colOff>
      <xdr:row>59</xdr:row>
      <xdr:rowOff>76200</xdr:rowOff>
    </xdr:to>
    <xdr:cxnSp macro="">
      <xdr:nvCxnSpPr>
        <xdr:cNvPr id="556" name="直線コネクタ 555">
          <a:extLst>
            <a:ext uri="{FF2B5EF4-FFF2-40B4-BE49-F238E27FC236}">
              <a16:creationId xmlns:a16="http://schemas.microsoft.com/office/drawing/2014/main" id="{AB457CEE-1E7B-4682-BBAE-DC220A741994}"/>
            </a:ext>
          </a:extLst>
        </xdr:cNvPr>
        <xdr:cNvCxnSpPr/>
      </xdr:nvCxnSpPr>
      <xdr:spPr>
        <a:xfrm>
          <a:off x="12072620" y="995172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143510</xdr:rowOff>
    </xdr:from>
    <xdr:to>
      <xdr:col>67</xdr:col>
      <xdr:colOff>101600</xdr:colOff>
      <xdr:row>59</xdr:row>
      <xdr:rowOff>73660</xdr:rowOff>
    </xdr:to>
    <xdr:sp macro="" textlink="">
      <xdr:nvSpPr>
        <xdr:cNvPr id="557" name="楕円 556">
          <a:extLst>
            <a:ext uri="{FF2B5EF4-FFF2-40B4-BE49-F238E27FC236}">
              <a16:creationId xmlns:a16="http://schemas.microsoft.com/office/drawing/2014/main" id="{06BFF7EB-C7F8-4DCA-BC29-BDD6C52291A6}"/>
            </a:ext>
          </a:extLst>
        </xdr:cNvPr>
        <xdr:cNvSpPr/>
      </xdr:nvSpPr>
      <xdr:spPr>
        <a:xfrm>
          <a:off x="11231880" y="98666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22860</xdr:rowOff>
    </xdr:from>
    <xdr:to>
      <xdr:col>71</xdr:col>
      <xdr:colOff>177800</xdr:colOff>
      <xdr:row>59</xdr:row>
      <xdr:rowOff>60960</xdr:rowOff>
    </xdr:to>
    <xdr:cxnSp macro="">
      <xdr:nvCxnSpPr>
        <xdr:cNvPr id="558" name="直線コネクタ 557">
          <a:extLst>
            <a:ext uri="{FF2B5EF4-FFF2-40B4-BE49-F238E27FC236}">
              <a16:creationId xmlns:a16="http://schemas.microsoft.com/office/drawing/2014/main" id="{DC8FF80D-46B0-48DA-90DF-49BA7AA92DE9}"/>
            </a:ext>
          </a:extLst>
        </xdr:cNvPr>
        <xdr:cNvCxnSpPr/>
      </xdr:nvCxnSpPr>
      <xdr:spPr>
        <a:xfrm>
          <a:off x="11282680" y="991362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83837</xdr:rowOff>
    </xdr:from>
    <xdr:ext cx="405111" cy="259045"/>
    <xdr:sp macro="" textlink="">
      <xdr:nvSpPr>
        <xdr:cNvPr id="559" name="n_1aveValue【学校施設】&#10;有形固定資産減価償却率">
          <a:extLst>
            <a:ext uri="{FF2B5EF4-FFF2-40B4-BE49-F238E27FC236}">
              <a16:creationId xmlns:a16="http://schemas.microsoft.com/office/drawing/2014/main" id="{B09BE5EF-A994-435A-9CD8-2C645126C6D1}"/>
            </a:ext>
          </a:extLst>
        </xdr:cNvPr>
        <xdr:cNvSpPr txBox="1"/>
      </xdr:nvSpPr>
      <xdr:spPr>
        <a:xfrm>
          <a:off x="13437244" y="1014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64787</xdr:rowOff>
    </xdr:from>
    <xdr:ext cx="405111" cy="259045"/>
    <xdr:sp macro="" textlink="">
      <xdr:nvSpPr>
        <xdr:cNvPr id="560" name="n_2aveValue【学校施設】&#10;有形固定資産減価償却率">
          <a:extLst>
            <a:ext uri="{FF2B5EF4-FFF2-40B4-BE49-F238E27FC236}">
              <a16:creationId xmlns:a16="http://schemas.microsoft.com/office/drawing/2014/main" id="{2C00B923-A735-4D7B-9B5C-22CAEFF229E5}"/>
            </a:ext>
          </a:extLst>
        </xdr:cNvPr>
        <xdr:cNvSpPr txBox="1"/>
      </xdr:nvSpPr>
      <xdr:spPr>
        <a:xfrm>
          <a:off x="1267524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49547</xdr:rowOff>
    </xdr:from>
    <xdr:ext cx="405111" cy="259045"/>
    <xdr:sp macro="" textlink="">
      <xdr:nvSpPr>
        <xdr:cNvPr id="561" name="n_3aveValue【学校施設】&#10;有形固定資産減価償却率">
          <a:extLst>
            <a:ext uri="{FF2B5EF4-FFF2-40B4-BE49-F238E27FC236}">
              <a16:creationId xmlns:a16="http://schemas.microsoft.com/office/drawing/2014/main" id="{10C0CC56-C252-49AA-9E2B-F4C04D320BAF}"/>
            </a:ext>
          </a:extLst>
        </xdr:cNvPr>
        <xdr:cNvSpPr txBox="1"/>
      </xdr:nvSpPr>
      <xdr:spPr>
        <a:xfrm>
          <a:off x="119005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26687</xdr:rowOff>
    </xdr:from>
    <xdr:ext cx="405111" cy="259045"/>
    <xdr:sp macro="" textlink="">
      <xdr:nvSpPr>
        <xdr:cNvPr id="562" name="n_4aveValue【学校施設】&#10;有形固定資産減価償却率">
          <a:extLst>
            <a:ext uri="{FF2B5EF4-FFF2-40B4-BE49-F238E27FC236}">
              <a16:creationId xmlns:a16="http://schemas.microsoft.com/office/drawing/2014/main" id="{31389D8D-E1F9-43A3-863C-1F0606258D0B}"/>
            </a:ext>
          </a:extLst>
        </xdr:cNvPr>
        <xdr:cNvSpPr txBox="1"/>
      </xdr:nvSpPr>
      <xdr:spPr>
        <a:xfrm>
          <a:off x="11102984" y="1008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145432</xdr:rowOff>
    </xdr:from>
    <xdr:ext cx="405111" cy="259045"/>
    <xdr:sp macro="" textlink="">
      <xdr:nvSpPr>
        <xdr:cNvPr id="563" name="n_1mainValue【学校施設】&#10;有形固定資産減価償却率">
          <a:extLst>
            <a:ext uri="{FF2B5EF4-FFF2-40B4-BE49-F238E27FC236}">
              <a16:creationId xmlns:a16="http://schemas.microsoft.com/office/drawing/2014/main" id="{E1E18742-0A70-42AC-8F8A-E145383CEA50}"/>
            </a:ext>
          </a:extLst>
        </xdr:cNvPr>
        <xdr:cNvSpPr txBox="1"/>
      </xdr:nvSpPr>
      <xdr:spPr>
        <a:xfrm>
          <a:off x="134372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143527</xdr:rowOff>
    </xdr:from>
    <xdr:ext cx="405111" cy="259045"/>
    <xdr:sp macro="" textlink="">
      <xdr:nvSpPr>
        <xdr:cNvPr id="564" name="n_2mainValue【学校施設】&#10;有形固定資産減価償却率">
          <a:extLst>
            <a:ext uri="{FF2B5EF4-FFF2-40B4-BE49-F238E27FC236}">
              <a16:creationId xmlns:a16="http://schemas.microsoft.com/office/drawing/2014/main" id="{8711BCE8-68D9-4A34-AC68-AF5918CA0D61}"/>
            </a:ext>
          </a:extLst>
        </xdr:cNvPr>
        <xdr:cNvSpPr txBox="1"/>
      </xdr:nvSpPr>
      <xdr:spPr>
        <a:xfrm>
          <a:off x="1267524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128287</xdr:rowOff>
    </xdr:from>
    <xdr:ext cx="405111" cy="259045"/>
    <xdr:sp macro="" textlink="">
      <xdr:nvSpPr>
        <xdr:cNvPr id="565" name="n_3mainValue【学校施設】&#10;有形固定資産減価償却率">
          <a:extLst>
            <a:ext uri="{FF2B5EF4-FFF2-40B4-BE49-F238E27FC236}">
              <a16:creationId xmlns:a16="http://schemas.microsoft.com/office/drawing/2014/main" id="{6A1F1B47-39F1-4BC7-B43D-11D0A0FD2B2B}"/>
            </a:ext>
          </a:extLst>
        </xdr:cNvPr>
        <xdr:cNvSpPr txBox="1"/>
      </xdr:nvSpPr>
      <xdr:spPr>
        <a:xfrm>
          <a:off x="11900544" y="968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90187</xdr:rowOff>
    </xdr:from>
    <xdr:ext cx="405111" cy="259045"/>
    <xdr:sp macro="" textlink="">
      <xdr:nvSpPr>
        <xdr:cNvPr id="566" name="n_4mainValue【学校施設】&#10;有形固定資産減価償却率">
          <a:extLst>
            <a:ext uri="{FF2B5EF4-FFF2-40B4-BE49-F238E27FC236}">
              <a16:creationId xmlns:a16="http://schemas.microsoft.com/office/drawing/2014/main" id="{100BB304-DCC3-4A52-B67A-662A92B4186F}"/>
            </a:ext>
          </a:extLst>
        </xdr:cNvPr>
        <xdr:cNvSpPr txBox="1"/>
      </xdr:nvSpPr>
      <xdr:spPr>
        <a:xfrm>
          <a:off x="1110298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78E636C7-8F44-4F69-9838-70D14596ECD5}"/>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F789B690-F020-469F-B97E-4B56F04DC9B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5872646C-4999-4B8C-A843-DBBC30C3B01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4BD463C8-A2A3-4D5C-86B2-0051BD0AA185}"/>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E3150B78-A4B7-45CE-AB17-C1FC922F2E8A}"/>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C27AFE5B-5424-4D86-9F39-756AE3811E1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3FE7FBC2-39E0-4018-A3A0-020F1BCC6F91}"/>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DDD76495-4FEF-4A2F-95CF-83101E33A429}"/>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2DFD850E-B6F3-4785-853F-759C6E7CF10B}"/>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C3191566-48CC-4E80-80F4-D6EBA7B348E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8EDEEA3B-C173-45D3-BF3F-71C2E75CF943}"/>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8" name="直線コネクタ 577">
          <a:extLst>
            <a:ext uri="{FF2B5EF4-FFF2-40B4-BE49-F238E27FC236}">
              <a16:creationId xmlns:a16="http://schemas.microsoft.com/office/drawing/2014/main" id="{BF96EEE1-9FE8-483C-ACC1-55240B9B5746}"/>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9" name="テキスト ボックス 578">
          <a:extLst>
            <a:ext uri="{FF2B5EF4-FFF2-40B4-BE49-F238E27FC236}">
              <a16:creationId xmlns:a16="http://schemas.microsoft.com/office/drawing/2014/main" id="{37AB9E48-95B6-4E67-90E8-E3F5486D45BE}"/>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0" name="直線コネクタ 579">
          <a:extLst>
            <a:ext uri="{FF2B5EF4-FFF2-40B4-BE49-F238E27FC236}">
              <a16:creationId xmlns:a16="http://schemas.microsoft.com/office/drawing/2014/main" id="{9D9359C3-9FE2-4B51-B97C-61A01C6A2626}"/>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1" name="テキスト ボックス 580">
          <a:extLst>
            <a:ext uri="{FF2B5EF4-FFF2-40B4-BE49-F238E27FC236}">
              <a16:creationId xmlns:a16="http://schemas.microsoft.com/office/drawing/2014/main" id="{D26DF5A9-3BB6-4135-BE39-472A900FB1CF}"/>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2" name="直線コネクタ 581">
          <a:extLst>
            <a:ext uri="{FF2B5EF4-FFF2-40B4-BE49-F238E27FC236}">
              <a16:creationId xmlns:a16="http://schemas.microsoft.com/office/drawing/2014/main" id="{4FE884A7-3A5E-4D7C-9581-E87653E953DF}"/>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3" name="テキスト ボックス 582">
          <a:extLst>
            <a:ext uri="{FF2B5EF4-FFF2-40B4-BE49-F238E27FC236}">
              <a16:creationId xmlns:a16="http://schemas.microsoft.com/office/drawing/2014/main" id="{304F9901-9670-498F-A728-4EED1631599D}"/>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4" name="直線コネクタ 583">
          <a:extLst>
            <a:ext uri="{FF2B5EF4-FFF2-40B4-BE49-F238E27FC236}">
              <a16:creationId xmlns:a16="http://schemas.microsoft.com/office/drawing/2014/main" id="{7B7CCED9-3F03-450C-A411-4E653E3E693A}"/>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5" name="テキスト ボックス 584">
          <a:extLst>
            <a:ext uri="{FF2B5EF4-FFF2-40B4-BE49-F238E27FC236}">
              <a16:creationId xmlns:a16="http://schemas.microsoft.com/office/drawing/2014/main" id="{B356A943-ABEC-4C31-AFD6-C946BD962BF4}"/>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B8CF296B-2105-41CF-AB3B-9504F91B9E97}"/>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a:extLst>
            <a:ext uri="{FF2B5EF4-FFF2-40B4-BE49-F238E27FC236}">
              <a16:creationId xmlns:a16="http://schemas.microsoft.com/office/drawing/2014/main" id="{9961EDD0-0223-4646-BA5F-B8CC6B20B693}"/>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74D6750A-D360-49A5-A8BB-B24EF900FA25}"/>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101956</xdr:rowOff>
    </xdr:from>
    <xdr:to>
      <xdr:col>116</xdr:col>
      <xdr:colOff>62864</xdr:colOff>
      <xdr:row>63</xdr:row>
      <xdr:rowOff>149047</xdr:rowOff>
    </xdr:to>
    <xdr:cxnSp macro="">
      <xdr:nvCxnSpPr>
        <xdr:cNvPr id="589" name="直線コネクタ 588">
          <a:extLst>
            <a:ext uri="{FF2B5EF4-FFF2-40B4-BE49-F238E27FC236}">
              <a16:creationId xmlns:a16="http://schemas.microsoft.com/office/drawing/2014/main" id="{C6331BC5-AE55-45D0-9D3F-0CE513563E53}"/>
            </a:ext>
          </a:extLst>
        </xdr:cNvPr>
        <xdr:cNvCxnSpPr/>
      </xdr:nvCxnSpPr>
      <xdr:spPr>
        <a:xfrm flipV="1">
          <a:off x="19509104" y="9489796"/>
          <a:ext cx="0" cy="122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152874</xdr:rowOff>
    </xdr:from>
    <xdr:ext cx="469744" cy="259045"/>
    <xdr:sp macro="" textlink="">
      <xdr:nvSpPr>
        <xdr:cNvPr id="590" name="【学校施設】&#10;一人当たり面積最小値テキスト">
          <a:extLst>
            <a:ext uri="{FF2B5EF4-FFF2-40B4-BE49-F238E27FC236}">
              <a16:creationId xmlns:a16="http://schemas.microsoft.com/office/drawing/2014/main" id="{750D23B1-A5BB-4D37-994F-E629559BC6F9}"/>
            </a:ext>
          </a:extLst>
        </xdr:cNvPr>
        <xdr:cNvSpPr txBox="1"/>
      </xdr:nvSpPr>
      <xdr:spPr>
        <a:xfrm>
          <a:off x="19547840" y="10714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149047</xdr:rowOff>
    </xdr:from>
    <xdr:to>
      <xdr:col>116</xdr:col>
      <xdr:colOff>152400</xdr:colOff>
      <xdr:row>63</xdr:row>
      <xdr:rowOff>149047</xdr:rowOff>
    </xdr:to>
    <xdr:cxnSp macro="">
      <xdr:nvCxnSpPr>
        <xdr:cNvPr id="591" name="直線コネクタ 590">
          <a:extLst>
            <a:ext uri="{FF2B5EF4-FFF2-40B4-BE49-F238E27FC236}">
              <a16:creationId xmlns:a16="http://schemas.microsoft.com/office/drawing/2014/main" id="{24FDF9A9-80C7-4775-9F87-702D26F8D4E6}"/>
            </a:ext>
          </a:extLst>
        </xdr:cNvPr>
        <xdr:cNvCxnSpPr/>
      </xdr:nvCxnSpPr>
      <xdr:spPr>
        <a:xfrm>
          <a:off x="19443700" y="107103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48633</xdr:rowOff>
    </xdr:from>
    <xdr:ext cx="469744" cy="259045"/>
    <xdr:sp macro="" textlink="">
      <xdr:nvSpPr>
        <xdr:cNvPr id="592" name="【学校施設】&#10;一人当たり面積最大値テキスト">
          <a:extLst>
            <a:ext uri="{FF2B5EF4-FFF2-40B4-BE49-F238E27FC236}">
              <a16:creationId xmlns:a16="http://schemas.microsoft.com/office/drawing/2014/main" id="{01FFA71F-5E7D-4DC2-B4BF-0911AB50CCD1}"/>
            </a:ext>
          </a:extLst>
        </xdr:cNvPr>
        <xdr:cNvSpPr txBox="1"/>
      </xdr:nvSpPr>
      <xdr:spPr>
        <a:xfrm>
          <a:off x="19547840" y="926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101956</xdr:rowOff>
    </xdr:from>
    <xdr:to>
      <xdr:col>116</xdr:col>
      <xdr:colOff>152400</xdr:colOff>
      <xdr:row>56</xdr:row>
      <xdr:rowOff>101956</xdr:rowOff>
    </xdr:to>
    <xdr:cxnSp macro="">
      <xdr:nvCxnSpPr>
        <xdr:cNvPr id="593" name="直線コネクタ 592">
          <a:extLst>
            <a:ext uri="{FF2B5EF4-FFF2-40B4-BE49-F238E27FC236}">
              <a16:creationId xmlns:a16="http://schemas.microsoft.com/office/drawing/2014/main" id="{B38457EC-EBF9-4812-B71C-CFC36D15EFE9}"/>
            </a:ext>
          </a:extLst>
        </xdr:cNvPr>
        <xdr:cNvCxnSpPr/>
      </xdr:nvCxnSpPr>
      <xdr:spPr>
        <a:xfrm>
          <a:off x="19443700" y="94897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110964</xdr:rowOff>
    </xdr:from>
    <xdr:ext cx="469744" cy="259045"/>
    <xdr:sp macro="" textlink="">
      <xdr:nvSpPr>
        <xdr:cNvPr id="594" name="【学校施設】&#10;一人当たり面積平均値テキスト">
          <a:extLst>
            <a:ext uri="{FF2B5EF4-FFF2-40B4-BE49-F238E27FC236}">
              <a16:creationId xmlns:a16="http://schemas.microsoft.com/office/drawing/2014/main" id="{8D0C9E57-D717-4898-B1BC-26C0256FACBB}"/>
            </a:ext>
          </a:extLst>
        </xdr:cNvPr>
        <xdr:cNvSpPr txBox="1"/>
      </xdr:nvSpPr>
      <xdr:spPr>
        <a:xfrm>
          <a:off x="19547840" y="10169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132537</xdr:rowOff>
    </xdr:from>
    <xdr:to>
      <xdr:col>116</xdr:col>
      <xdr:colOff>114300</xdr:colOff>
      <xdr:row>61</xdr:row>
      <xdr:rowOff>62687</xdr:rowOff>
    </xdr:to>
    <xdr:sp macro="" textlink="">
      <xdr:nvSpPr>
        <xdr:cNvPr id="595" name="フローチャート: 判断 594">
          <a:extLst>
            <a:ext uri="{FF2B5EF4-FFF2-40B4-BE49-F238E27FC236}">
              <a16:creationId xmlns:a16="http://schemas.microsoft.com/office/drawing/2014/main" id="{4C7D9456-CAA2-4EA0-BBFB-FBE0B721FAC1}"/>
            </a:ext>
          </a:extLst>
        </xdr:cNvPr>
        <xdr:cNvSpPr/>
      </xdr:nvSpPr>
      <xdr:spPr>
        <a:xfrm>
          <a:off x="19458940" y="101909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150368</xdr:rowOff>
    </xdr:from>
    <xdr:to>
      <xdr:col>112</xdr:col>
      <xdr:colOff>38100</xdr:colOff>
      <xdr:row>61</xdr:row>
      <xdr:rowOff>80518</xdr:rowOff>
    </xdr:to>
    <xdr:sp macro="" textlink="">
      <xdr:nvSpPr>
        <xdr:cNvPr id="596" name="フローチャート: 判断 595">
          <a:extLst>
            <a:ext uri="{FF2B5EF4-FFF2-40B4-BE49-F238E27FC236}">
              <a16:creationId xmlns:a16="http://schemas.microsoft.com/office/drawing/2014/main" id="{BD71C87A-B08A-4B18-85EB-F55C30C7ACB7}"/>
            </a:ext>
          </a:extLst>
        </xdr:cNvPr>
        <xdr:cNvSpPr/>
      </xdr:nvSpPr>
      <xdr:spPr>
        <a:xfrm>
          <a:off x="18735040" y="102087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2692</xdr:rowOff>
    </xdr:from>
    <xdr:to>
      <xdr:col>107</xdr:col>
      <xdr:colOff>101600</xdr:colOff>
      <xdr:row>61</xdr:row>
      <xdr:rowOff>104292</xdr:rowOff>
    </xdr:to>
    <xdr:sp macro="" textlink="">
      <xdr:nvSpPr>
        <xdr:cNvPr id="597" name="フローチャート: 判断 596">
          <a:extLst>
            <a:ext uri="{FF2B5EF4-FFF2-40B4-BE49-F238E27FC236}">
              <a16:creationId xmlns:a16="http://schemas.microsoft.com/office/drawing/2014/main" id="{ECF5A8C5-8B41-4B5F-B88E-816C15CB2C93}"/>
            </a:ext>
          </a:extLst>
        </xdr:cNvPr>
        <xdr:cNvSpPr/>
      </xdr:nvSpPr>
      <xdr:spPr>
        <a:xfrm>
          <a:off x="17937480" y="10228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8179</xdr:rowOff>
    </xdr:from>
    <xdr:to>
      <xdr:col>102</xdr:col>
      <xdr:colOff>165100</xdr:colOff>
      <xdr:row>61</xdr:row>
      <xdr:rowOff>109779</xdr:rowOff>
    </xdr:to>
    <xdr:sp macro="" textlink="">
      <xdr:nvSpPr>
        <xdr:cNvPr id="598" name="フローチャート: 判断 597">
          <a:extLst>
            <a:ext uri="{FF2B5EF4-FFF2-40B4-BE49-F238E27FC236}">
              <a16:creationId xmlns:a16="http://schemas.microsoft.com/office/drawing/2014/main" id="{210D96AA-4E08-4E46-B6B3-2CE65BA92BA3}"/>
            </a:ext>
          </a:extLst>
        </xdr:cNvPr>
        <xdr:cNvSpPr/>
      </xdr:nvSpPr>
      <xdr:spPr>
        <a:xfrm>
          <a:off x="17162780" y="1023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84074</xdr:rowOff>
    </xdr:from>
    <xdr:to>
      <xdr:col>98</xdr:col>
      <xdr:colOff>38100</xdr:colOff>
      <xdr:row>62</xdr:row>
      <xdr:rowOff>14224</xdr:rowOff>
    </xdr:to>
    <xdr:sp macro="" textlink="">
      <xdr:nvSpPr>
        <xdr:cNvPr id="599" name="フローチャート: 判断 598">
          <a:extLst>
            <a:ext uri="{FF2B5EF4-FFF2-40B4-BE49-F238E27FC236}">
              <a16:creationId xmlns:a16="http://schemas.microsoft.com/office/drawing/2014/main" id="{AB054E75-B9EE-4807-9C9A-D770437D4D41}"/>
            </a:ext>
          </a:extLst>
        </xdr:cNvPr>
        <xdr:cNvSpPr/>
      </xdr:nvSpPr>
      <xdr:spPr>
        <a:xfrm>
          <a:off x="16388080" y="103101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4693A13E-67B2-4D52-85B3-72001ACE4D15}"/>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9BF3005D-44AD-4199-9AA6-2526D0181E3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820D0BB6-BB00-412F-8BC9-27C8677B058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34A875B4-74B2-43DB-8C04-E70873652BF6}"/>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2FE51A4-D9C7-446A-99FD-AB9CADDF7A5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127508</xdr:rowOff>
    </xdr:from>
    <xdr:to>
      <xdr:col>116</xdr:col>
      <xdr:colOff>114300</xdr:colOff>
      <xdr:row>61</xdr:row>
      <xdr:rowOff>57658</xdr:rowOff>
    </xdr:to>
    <xdr:sp macro="" textlink="">
      <xdr:nvSpPr>
        <xdr:cNvPr id="605" name="楕円 604">
          <a:extLst>
            <a:ext uri="{FF2B5EF4-FFF2-40B4-BE49-F238E27FC236}">
              <a16:creationId xmlns:a16="http://schemas.microsoft.com/office/drawing/2014/main" id="{4AD25F96-ED02-4A87-BB05-F36652CB2329}"/>
            </a:ext>
          </a:extLst>
        </xdr:cNvPr>
        <xdr:cNvSpPr/>
      </xdr:nvSpPr>
      <xdr:spPr>
        <a:xfrm>
          <a:off x="19458940" y="101859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150385</xdr:rowOff>
    </xdr:from>
    <xdr:ext cx="469744" cy="259045"/>
    <xdr:sp macro="" textlink="">
      <xdr:nvSpPr>
        <xdr:cNvPr id="606" name="【学校施設】&#10;一人当たり面積該当値テキスト">
          <a:extLst>
            <a:ext uri="{FF2B5EF4-FFF2-40B4-BE49-F238E27FC236}">
              <a16:creationId xmlns:a16="http://schemas.microsoft.com/office/drawing/2014/main" id="{E631AF00-D073-46BB-995D-0CCA4D4CA4CA}"/>
            </a:ext>
          </a:extLst>
        </xdr:cNvPr>
        <xdr:cNvSpPr txBox="1"/>
      </xdr:nvSpPr>
      <xdr:spPr>
        <a:xfrm>
          <a:off x="19547840" y="1004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138023</xdr:rowOff>
    </xdr:from>
    <xdr:to>
      <xdr:col>112</xdr:col>
      <xdr:colOff>38100</xdr:colOff>
      <xdr:row>61</xdr:row>
      <xdr:rowOff>68173</xdr:rowOff>
    </xdr:to>
    <xdr:sp macro="" textlink="">
      <xdr:nvSpPr>
        <xdr:cNvPr id="607" name="楕円 606">
          <a:extLst>
            <a:ext uri="{FF2B5EF4-FFF2-40B4-BE49-F238E27FC236}">
              <a16:creationId xmlns:a16="http://schemas.microsoft.com/office/drawing/2014/main" id="{A75B80FE-47B9-416C-BB34-9AD8C929E1A7}"/>
            </a:ext>
          </a:extLst>
        </xdr:cNvPr>
        <xdr:cNvSpPr/>
      </xdr:nvSpPr>
      <xdr:spPr>
        <a:xfrm>
          <a:off x="18735040" y="101964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6858</xdr:rowOff>
    </xdr:from>
    <xdr:to>
      <xdr:col>116</xdr:col>
      <xdr:colOff>63500</xdr:colOff>
      <xdr:row>61</xdr:row>
      <xdr:rowOff>17373</xdr:rowOff>
    </xdr:to>
    <xdr:cxnSp macro="">
      <xdr:nvCxnSpPr>
        <xdr:cNvPr id="608" name="直線コネクタ 607">
          <a:extLst>
            <a:ext uri="{FF2B5EF4-FFF2-40B4-BE49-F238E27FC236}">
              <a16:creationId xmlns:a16="http://schemas.microsoft.com/office/drawing/2014/main" id="{8DBDE749-3F1A-4B77-8281-A98F808D1728}"/>
            </a:ext>
          </a:extLst>
        </xdr:cNvPr>
        <xdr:cNvCxnSpPr/>
      </xdr:nvCxnSpPr>
      <xdr:spPr>
        <a:xfrm flipV="1">
          <a:off x="18778220" y="10232898"/>
          <a:ext cx="73152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144882</xdr:rowOff>
    </xdr:from>
    <xdr:to>
      <xdr:col>107</xdr:col>
      <xdr:colOff>101600</xdr:colOff>
      <xdr:row>61</xdr:row>
      <xdr:rowOff>75032</xdr:rowOff>
    </xdr:to>
    <xdr:sp macro="" textlink="">
      <xdr:nvSpPr>
        <xdr:cNvPr id="609" name="楕円 608">
          <a:extLst>
            <a:ext uri="{FF2B5EF4-FFF2-40B4-BE49-F238E27FC236}">
              <a16:creationId xmlns:a16="http://schemas.microsoft.com/office/drawing/2014/main" id="{25C5E2AD-8454-4C19-9FDD-8E1D5A3F4CCC}"/>
            </a:ext>
          </a:extLst>
        </xdr:cNvPr>
        <xdr:cNvSpPr/>
      </xdr:nvSpPr>
      <xdr:spPr>
        <a:xfrm>
          <a:off x="17937480" y="102032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17373</xdr:rowOff>
    </xdr:from>
    <xdr:to>
      <xdr:col>111</xdr:col>
      <xdr:colOff>177800</xdr:colOff>
      <xdr:row>61</xdr:row>
      <xdr:rowOff>24232</xdr:rowOff>
    </xdr:to>
    <xdr:cxnSp macro="">
      <xdr:nvCxnSpPr>
        <xdr:cNvPr id="610" name="直線コネクタ 609">
          <a:extLst>
            <a:ext uri="{FF2B5EF4-FFF2-40B4-BE49-F238E27FC236}">
              <a16:creationId xmlns:a16="http://schemas.microsoft.com/office/drawing/2014/main" id="{EDEF46A4-8671-48C3-846B-A8CACB313E8B}"/>
            </a:ext>
          </a:extLst>
        </xdr:cNvPr>
        <xdr:cNvCxnSpPr/>
      </xdr:nvCxnSpPr>
      <xdr:spPr>
        <a:xfrm flipV="1">
          <a:off x="17988280" y="10243413"/>
          <a:ext cx="78994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153568</xdr:rowOff>
    </xdr:from>
    <xdr:to>
      <xdr:col>102</xdr:col>
      <xdr:colOff>165100</xdr:colOff>
      <xdr:row>61</xdr:row>
      <xdr:rowOff>83718</xdr:rowOff>
    </xdr:to>
    <xdr:sp macro="" textlink="">
      <xdr:nvSpPr>
        <xdr:cNvPr id="611" name="楕円 610">
          <a:extLst>
            <a:ext uri="{FF2B5EF4-FFF2-40B4-BE49-F238E27FC236}">
              <a16:creationId xmlns:a16="http://schemas.microsoft.com/office/drawing/2014/main" id="{BFAFF7E8-CDE7-4CAD-9A25-5EE0B324508C}"/>
            </a:ext>
          </a:extLst>
        </xdr:cNvPr>
        <xdr:cNvSpPr/>
      </xdr:nvSpPr>
      <xdr:spPr>
        <a:xfrm>
          <a:off x="17162780" y="102119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24232</xdr:rowOff>
    </xdr:from>
    <xdr:to>
      <xdr:col>107</xdr:col>
      <xdr:colOff>50800</xdr:colOff>
      <xdr:row>61</xdr:row>
      <xdr:rowOff>32918</xdr:rowOff>
    </xdr:to>
    <xdr:cxnSp macro="">
      <xdr:nvCxnSpPr>
        <xdr:cNvPr id="612" name="直線コネクタ 611">
          <a:extLst>
            <a:ext uri="{FF2B5EF4-FFF2-40B4-BE49-F238E27FC236}">
              <a16:creationId xmlns:a16="http://schemas.microsoft.com/office/drawing/2014/main" id="{9BBE628C-4731-4372-84A6-68475FD728D7}"/>
            </a:ext>
          </a:extLst>
        </xdr:cNvPr>
        <xdr:cNvCxnSpPr/>
      </xdr:nvCxnSpPr>
      <xdr:spPr>
        <a:xfrm flipV="1">
          <a:off x="17213580" y="10250272"/>
          <a:ext cx="7747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161798</xdr:rowOff>
    </xdr:from>
    <xdr:to>
      <xdr:col>98</xdr:col>
      <xdr:colOff>38100</xdr:colOff>
      <xdr:row>61</xdr:row>
      <xdr:rowOff>91948</xdr:rowOff>
    </xdr:to>
    <xdr:sp macro="" textlink="">
      <xdr:nvSpPr>
        <xdr:cNvPr id="613" name="楕円 612">
          <a:extLst>
            <a:ext uri="{FF2B5EF4-FFF2-40B4-BE49-F238E27FC236}">
              <a16:creationId xmlns:a16="http://schemas.microsoft.com/office/drawing/2014/main" id="{FAF25F90-27B2-4CDF-A541-ADF421590538}"/>
            </a:ext>
          </a:extLst>
        </xdr:cNvPr>
        <xdr:cNvSpPr/>
      </xdr:nvSpPr>
      <xdr:spPr>
        <a:xfrm>
          <a:off x="16388080" y="102201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32918</xdr:rowOff>
    </xdr:from>
    <xdr:to>
      <xdr:col>102</xdr:col>
      <xdr:colOff>114300</xdr:colOff>
      <xdr:row>61</xdr:row>
      <xdr:rowOff>41148</xdr:rowOff>
    </xdr:to>
    <xdr:cxnSp macro="">
      <xdr:nvCxnSpPr>
        <xdr:cNvPr id="614" name="直線コネクタ 613">
          <a:extLst>
            <a:ext uri="{FF2B5EF4-FFF2-40B4-BE49-F238E27FC236}">
              <a16:creationId xmlns:a16="http://schemas.microsoft.com/office/drawing/2014/main" id="{B9D24B87-E994-471B-BCAC-93F5CA885B89}"/>
            </a:ext>
          </a:extLst>
        </xdr:cNvPr>
        <xdr:cNvCxnSpPr/>
      </xdr:nvCxnSpPr>
      <xdr:spPr>
        <a:xfrm flipV="1">
          <a:off x="16431260" y="10258958"/>
          <a:ext cx="78232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71645</xdr:rowOff>
    </xdr:from>
    <xdr:ext cx="469744" cy="259045"/>
    <xdr:sp macro="" textlink="">
      <xdr:nvSpPr>
        <xdr:cNvPr id="615" name="n_1aveValue【学校施設】&#10;一人当たり面積">
          <a:extLst>
            <a:ext uri="{FF2B5EF4-FFF2-40B4-BE49-F238E27FC236}">
              <a16:creationId xmlns:a16="http://schemas.microsoft.com/office/drawing/2014/main" id="{DD5D90C1-67DD-41C4-B9CD-86AE87D40418}"/>
            </a:ext>
          </a:extLst>
        </xdr:cNvPr>
        <xdr:cNvSpPr txBox="1"/>
      </xdr:nvSpPr>
      <xdr:spPr>
        <a:xfrm>
          <a:off x="18561127" y="1029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95419</xdr:rowOff>
    </xdr:from>
    <xdr:ext cx="469744" cy="259045"/>
    <xdr:sp macro="" textlink="">
      <xdr:nvSpPr>
        <xdr:cNvPr id="616" name="n_2aveValue【学校施設】&#10;一人当たり面積">
          <a:extLst>
            <a:ext uri="{FF2B5EF4-FFF2-40B4-BE49-F238E27FC236}">
              <a16:creationId xmlns:a16="http://schemas.microsoft.com/office/drawing/2014/main" id="{EC249ABD-75B1-4DDD-98AF-133E69F45EDD}"/>
            </a:ext>
          </a:extLst>
        </xdr:cNvPr>
        <xdr:cNvSpPr txBox="1"/>
      </xdr:nvSpPr>
      <xdr:spPr>
        <a:xfrm>
          <a:off x="17776267" y="1032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100906</xdr:rowOff>
    </xdr:from>
    <xdr:ext cx="469744" cy="259045"/>
    <xdr:sp macro="" textlink="">
      <xdr:nvSpPr>
        <xdr:cNvPr id="617" name="n_3aveValue【学校施設】&#10;一人当たり面積">
          <a:extLst>
            <a:ext uri="{FF2B5EF4-FFF2-40B4-BE49-F238E27FC236}">
              <a16:creationId xmlns:a16="http://schemas.microsoft.com/office/drawing/2014/main" id="{B442F20F-7719-4CE4-BBA7-81F9130E0A0D}"/>
            </a:ext>
          </a:extLst>
        </xdr:cNvPr>
        <xdr:cNvSpPr txBox="1"/>
      </xdr:nvSpPr>
      <xdr:spPr>
        <a:xfrm>
          <a:off x="17001567" y="10326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5351</xdr:rowOff>
    </xdr:from>
    <xdr:ext cx="469744" cy="259045"/>
    <xdr:sp macro="" textlink="">
      <xdr:nvSpPr>
        <xdr:cNvPr id="618" name="n_4aveValue【学校施設】&#10;一人当たり面積">
          <a:extLst>
            <a:ext uri="{FF2B5EF4-FFF2-40B4-BE49-F238E27FC236}">
              <a16:creationId xmlns:a16="http://schemas.microsoft.com/office/drawing/2014/main" id="{EF4F46CC-7F66-4557-9203-CE45BFC22FD4}"/>
            </a:ext>
          </a:extLst>
        </xdr:cNvPr>
        <xdr:cNvSpPr txBox="1"/>
      </xdr:nvSpPr>
      <xdr:spPr>
        <a:xfrm>
          <a:off x="16226867" y="1039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84700</xdr:rowOff>
    </xdr:from>
    <xdr:ext cx="469744" cy="259045"/>
    <xdr:sp macro="" textlink="">
      <xdr:nvSpPr>
        <xdr:cNvPr id="619" name="n_1mainValue【学校施設】&#10;一人当たり面積">
          <a:extLst>
            <a:ext uri="{FF2B5EF4-FFF2-40B4-BE49-F238E27FC236}">
              <a16:creationId xmlns:a16="http://schemas.microsoft.com/office/drawing/2014/main" id="{81E847B7-AB0B-417D-9B8E-4863B276F318}"/>
            </a:ext>
          </a:extLst>
        </xdr:cNvPr>
        <xdr:cNvSpPr txBox="1"/>
      </xdr:nvSpPr>
      <xdr:spPr>
        <a:xfrm>
          <a:off x="18561127" y="997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91559</xdr:rowOff>
    </xdr:from>
    <xdr:ext cx="469744" cy="259045"/>
    <xdr:sp macro="" textlink="">
      <xdr:nvSpPr>
        <xdr:cNvPr id="620" name="n_2mainValue【学校施設】&#10;一人当たり面積">
          <a:extLst>
            <a:ext uri="{FF2B5EF4-FFF2-40B4-BE49-F238E27FC236}">
              <a16:creationId xmlns:a16="http://schemas.microsoft.com/office/drawing/2014/main" id="{EEA9B8F4-25C5-4C08-B7F4-99725BD3FEC4}"/>
            </a:ext>
          </a:extLst>
        </xdr:cNvPr>
        <xdr:cNvSpPr txBox="1"/>
      </xdr:nvSpPr>
      <xdr:spPr>
        <a:xfrm>
          <a:off x="17776267" y="998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100245</xdr:rowOff>
    </xdr:from>
    <xdr:ext cx="469744" cy="259045"/>
    <xdr:sp macro="" textlink="">
      <xdr:nvSpPr>
        <xdr:cNvPr id="621" name="n_3mainValue【学校施設】&#10;一人当たり面積">
          <a:extLst>
            <a:ext uri="{FF2B5EF4-FFF2-40B4-BE49-F238E27FC236}">
              <a16:creationId xmlns:a16="http://schemas.microsoft.com/office/drawing/2014/main" id="{65D8C1C5-574F-428A-B68E-8B746C58DBA9}"/>
            </a:ext>
          </a:extLst>
        </xdr:cNvPr>
        <xdr:cNvSpPr txBox="1"/>
      </xdr:nvSpPr>
      <xdr:spPr>
        <a:xfrm>
          <a:off x="17001567" y="999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108475</xdr:rowOff>
    </xdr:from>
    <xdr:ext cx="469744" cy="259045"/>
    <xdr:sp macro="" textlink="">
      <xdr:nvSpPr>
        <xdr:cNvPr id="622" name="n_4mainValue【学校施設】&#10;一人当たり面積">
          <a:extLst>
            <a:ext uri="{FF2B5EF4-FFF2-40B4-BE49-F238E27FC236}">
              <a16:creationId xmlns:a16="http://schemas.microsoft.com/office/drawing/2014/main" id="{90B7C792-092C-4807-B024-DD7207388DAE}"/>
            </a:ext>
          </a:extLst>
        </xdr:cNvPr>
        <xdr:cNvSpPr txBox="1"/>
      </xdr:nvSpPr>
      <xdr:spPr>
        <a:xfrm>
          <a:off x="16226867" y="999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37B3754C-C264-4005-82CC-FCA9F1C1533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8EDD0FDF-C024-4751-837A-99F57D153DF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F4323F11-19D0-44F4-9563-BBD44C752F6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2BAFD331-FFDB-48CF-B5C7-88224900224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E6732C0B-396C-46B7-9E95-21D1863DC27D}"/>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041DBA4C-4CA6-4EE2-A53B-7C64C83A67A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2F0BE796-D56E-45EF-9409-835E4FE6016E}"/>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A92E9381-95AD-4D2D-A1C3-CCBB3720BE5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9524C642-5441-49B5-A9AE-A56B09FEF0B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03AF0FF1-4C69-4036-95F7-E0B03F0573A5}"/>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1A944DCA-F501-4052-87D6-F795B35057F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4" name="直線コネクタ 633">
          <a:extLst>
            <a:ext uri="{FF2B5EF4-FFF2-40B4-BE49-F238E27FC236}">
              <a16:creationId xmlns:a16="http://schemas.microsoft.com/office/drawing/2014/main" id="{734EDA8A-5CEC-4CCD-9E0B-F351C8530ACB}"/>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5" name="テキスト ボックス 634">
          <a:extLst>
            <a:ext uri="{FF2B5EF4-FFF2-40B4-BE49-F238E27FC236}">
              <a16:creationId xmlns:a16="http://schemas.microsoft.com/office/drawing/2014/main" id="{0C5EA7BA-B909-4A38-8B69-BE18F066F72B}"/>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6" name="直線コネクタ 635">
          <a:extLst>
            <a:ext uri="{FF2B5EF4-FFF2-40B4-BE49-F238E27FC236}">
              <a16:creationId xmlns:a16="http://schemas.microsoft.com/office/drawing/2014/main" id="{9679ACBC-C2C7-4864-89F0-360450C93A32}"/>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7" name="テキスト ボックス 636">
          <a:extLst>
            <a:ext uri="{FF2B5EF4-FFF2-40B4-BE49-F238E27FC236}">
              <a16:creationId xmlns:a16="http://schemas.microsoft.com/office/drawing/2014/main" id="{E2AC1D50-A965-4553-9BF2-E0645CDDFE72}"/>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8" name="直線コネクタ 637">
          <a:extLst>
            <a:ext uri="{FF2B5EF4-FFF2-40B4-BE49-F238E27FC236}">
              <a16:creationId xmlns:a16="http://schemas.microsoft.com/office/drawing/2014/main" id="{FC2EF549-0A04-469F-9BE8-8A7E7A367323}"/>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9" name="テキスト ボックス 638">
          <a:extLst>
            <a:ext uri="{FF2B5EF4-FFF2-40B4-BE49-F238E27FC236}">
              <a16:creationId xmlns:a16="http://schemas.microsoft.com/office/drawing/2014/main" id="{E5F1E05E-3CA4-401C-A16A-9058D92AFE5E}"/>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0" name="直線コネクタ 639">
          <a:extLst>
            <a:ext uri="{FF2B5EF4-FFF2-40B4-BE49-F238E27FC236}">
              <a16:creationId xmlns:a16="http://schemas.microsoft.com/office/drawing/2014/main" id="{8EB3AD4C-E698-423F-A6F5-28F3FACE738A}"/>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1" name="テキスト ボックス 640">
          <a:extLst>
            <a:ext uri="{FF2B5EF4-FFF2-40B4-BE49-F238E27FC236}">
              <a16:creationId xmlns:a16="http://schemas.microsoft.com/office/drawing/2014/main" id="{732F0319-7606-47F5-B120-009E3C177F0F}"/>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2" name="直線コネクタ 641">
          <a:extLst>
            <a:ext uri="{FF2B5EF4-FFF2-40B4-BE49-F238E27FC236}">
              <a16:creationId xmlns:a16="http://schemas.microsoft.com/office/drawing/2014/main" id="{68262483-4556-4527-83F4-A8E75923ABE6}"/>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3" name="テキスト ボックス 642">
          <a:extLst>
            <a:ext uri="{FF2B5EF4-FFF2-40B4-BE49-F238E27FC236}">
              <a16:creationId xmlns:a16="http://schemas.microsoft.com/office/drawing/2014/main" id="{195625DD-D65F-4283-817A-186F11976E58}"/>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4" name="直線コネクタ 643">
          <a:extLst>
            <a:ext uri="{FF2B5EF4-FFF2-40B4-BE49-F238E27FC236}">
              <a16:creationId xmlns:a16="http://schemas.microsoft.com/office/drawing/2014/main" id="{856DC792-55FB-48F1-AC48-08A6090C9A3D}"/>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5" name="テキスト ボックス 644">
          <a:extLst>
            <a:ext uri="{FF2B5EF4-FFF2-40B4-BE49-F238E27FC236}">
              <a16:creationId xmlns:a16="http://schemas.microsoft.com/office/drawing/2014/main" id="{04672E49-3D8F-40A6-B719-3F0BBB4CDA87}"/>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a:extLst>
            <a:ext uri="{FF2B5EF4-FFF2-40B4-BE49-F238E27FC236}">
              <a16:creationId xmlns:a16="http://schemas.microsoft.com/office/drawing/2014/main" id="{BBBA3CBE-72D8-402D-B831-E818DE9F96A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7" name="【児童館】&#10;有形固定資産減価償却率グラフ枠">
          <a:extLst>
            <a:ext uri="{FF2B5EF4-FFF2-40B4-BE49-F238E27FC236}">
              <a16:creationId xmlns:a16="http://schemas.microsoft.com/office/drawing/2014/main" id="{561FCFE6-C8F3-4698-953B-43FEF397E67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15239</xdr:rowOff>
    </xdr:from>
    <xdr:to>
      <xdr:col>85</xdr:col>
      <xdr:colOff>126364</xdr:colOff>
      <xdr:row>86</xdr:row>
      <xdr:rowOff>168729</xdr:rowOff>
    </xdr:to>
    <xdr:cxnSp macro="">
      <xdr:nvCxnSpPr>
        <xdr:cNvPr id="648" name="直線コネクタ 647">
          <a:extLst>
            <a:ext uri="{FF2B5EF4-FFF2-40B4-BE49-F238E27FC236}">
              <a16:creationId xmlns:a16="http://schemas.microsoft.com/office/drawing/2014/main" id="{8881F33A-0451-4A78-ABCB-BE8CF61E5632}"/>
            </a:ext>
          </a:extLst>
        </xdr:cNvPr>
        <xdr:cNvCxnSpPr/>
      </xdr:nvCxnSpPr>
      <xdr:spPr>
        <a:xfrm flipV="1">
          <a:off x="14375764" y="13091159"/>
          <a:ext cx="0" cy="1494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9" name="【児童館】&#10;有形固定資産減価償却率最小値テキスト">
          <a:extLst>
            <a:ext uri="{FF2B5EF4-FFF2-40B4-BE49-F238E27FC236}">
              <a16:creationId xmlns:a16="http://schemas.microsoft.com/office/drawing/2014/main" id="{4C39922F-FCB1-45F7-9DC7-00578BABBB2A}"/>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0" name="直線コネクタ 649">
          <a:extLst>
            <a:ext uri="{FF2B5EF4-FFF2-40B4-BE49-F238E27FC236}">
              <a16:creationId xmlns:a16="http://schemas.microsoft.com/office/drawing/2014/main" id="{8A1146F3-B47E-401B-AD75-F2C228D3BB1B}"/>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133366</xdr:rowOff>
    </xdr:from>
    <xdr:ext cx="340478" cy="259045"/>
    <xdr:sp macro="" textlink="">
      <xdr:nvSpPr>
        <xdr:cNvPr id="651" name="【児童館】&#10;有形固定資産減価償却率最大値テキスト">
          <a:extLst>
            <a:ext uri="{FF2B5EF4-FFF2-40B4-BE49-F238E27FC236}">
              <a16:creationId xmlns:a16="http://schemas.microsoft.com/office/drawing/2014/main" id="{221D998D-1102-4B46-8843-84BF93E00B85}"/>
            </a:ext>
          </a:extLst>
        </xdr:cNvPr>
        <xdr:cNvSpPr txBox="1"/>
      </xdr:nvSpPr>
      <xdr:spPr>
        <a:xfrm>
          <a:off x="14414500" y="1287400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15239</xdr:rowOff>
    </xdr:from>
    <xdr:to>
      <xdr:col>86</xdr:col>
      <xdr:colOff>25400</xdr:colOff>
      <xdr:row>78</xdr:row>
      <xdr:rowOff>15239</xdr:rowOff>
    </xdr:to>
    <xdr:cxnSp macro="">
      <xdr:nvCxnSpPr>
        <xdr:cNvPr id="652" name="直線コネクタ 651">
          <a:extLst>
            <a:ext uri="{FF2B5EF4-FFF2-40B4-BE49-F238E27FC236}">
              <a16:creationId xmlns:a16="http://schemas.microsoft.com/office/drawing/2014/main" id="{9FB6616B-03C8-4394-B0FD-9F3DD1A35CD8}"/>
            </a:ext>
          </a:extLst>
        </xdr:cNvPr>
        <xdr:cNvCxnSpPr/>
      </xdr:nvCxnSpPr>
      <xdr:spPr>
        <a:xfrm>
          <a:off x="14287500" y="130911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64061</xdr:rowOff>
    </xdr:from>
    <xdr:ext cx="405111" cy="259045"/>
    <xdr:sp macro="" textlink="">
      <xdr:nvSpPr>
        <xdr:cNvPr id="653" name="【児童館】&#10;有形固定資産減価償却率平均値テキスト">
          <a:extLst>
            <a:ext uri="{FF2B5EF4-FFF2-40B4-BE49-F238E27FC236}">
              <a16:creationId xmlns:a16="http://schemas.microsoft.com/office/drawing/2014/main" id="{F414258D-9745-4124-952D-0928AEDAFBC7}"/>
            </a:ext>
          </a:extLst>
        </xdr:cNvPr>
        <xdr:cNvSpPr txBox="1"/>
      </xdr:nvSpPr>
      <xdr:spPr>
        <a:xfrm>
          <a:off x="14414500" y="13810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41184</xdr:rowOff>
    </xdr:from>
    <xdr:to>
      <xdr:col>85</xdr:col>
      <xdr:colOff>177800</xdr:colOff>
      <xdr:row>83</xdr:row>
      <xdr:rowOff>142784</xdr:rowOff>
    </xdr:to>
    <xdr:sp macro="" textlink="">
      <xdr:nvSpPr>
        <xdr:cNvPr id="654" name="フローチャート: 判断 653">
          <a:extLst>
            <a:ext uri="{FF2B5EF4-FFF2-40B4-BE49-F238E27FC236}">
              <a16:creationId xmlns:a16="http://schemas.microsoft.com/office/drawing/2014/main" id="{7AA07E44-0FBF-48EB-B5CA-94D60C2B2663}"/>
            </a:ext>
          </a:extLst>
        </xdr:cNvPr>
        <xdr:cNvSpPr/>
      </xdr:nvSpPr>
      <xdr:spPr>
        <a:xfrm>
          <a:off x="14325600" y="1395530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10161</xdr:rowOff>
    </xdr:from>
    <xdr:to>
      <xdr:col>81</xdr:col>
      <xdr:colOff>101600</xdr:colOff>
      <xdr:row>83</xdr:row>
      <xdr:rowOff>111761</xdr:rowOff>
    </xdr:to>
    <xdr:sp macro="" textlink="">
      <xdr:nvSpPr>
        <xdr:cNvPr id="655" name="フローチャート: 判断 654">
          <a:extLst>
            <a:ext uri="{FF2B5EF4-FFF2-40B4-BE49-F238E27FC236}">
              <a16:creationId xmlns:a16="http://schemas.microsoft.com/office/drawing/2014/main" id="{C350B0B9-041B-4841-8D8A-54EF8BA63281}"/>
            </a:ext>
          </a:extLst>
        </xdr:cNvPr>
        <xdr:cNvSpPr/>
      </xdr:nvSpPr>
      <xdr:spPr>
        <a:xfrm>
          <a:off x="13578840" y="1392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155484</xdr:rowOff>
    </xdr:from>
    <xdr:to>
      <xdr:col>76</xdr:col>
      <xdr:colOff>165100</xdr:colOff>
      <xdr:row>83</xdr:row>
      <xdr:rowOff>85634</xdr:rowOff>
    </xdr:to>
    <xdr:sp macro="" textlink="">
      <xdr:nvSpPr>
        <xdr:cNvPr id="656" name="フローチャート: 判断 655">
          <a:extLst>
            <a:ext uri="{FF2B5EF4-FFF2-40B4-BE49-F238E27FC236}">
              <a16:creationId xmlns:a16="http://schemas.microsoft.com/office/drawing/2014/main" id="{E96218D0-2B57-49E3-9B56-7E16596500D6}"/>
            </a:ext>
          </a:extLst>
        </xdr:cNvPr>
        <xdr:cNvSpPr/>
      </xdr:nvSpPr>
      <xdr:spPr>
        <a:xfrm>
          <a:off x="12804140" y="13901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111398</xdr:rowOff>
    </xdr:from>
    <xdr:to>
      <xdr:col>72</xdr:col>
      <xdr:colOff>38100</xdr:colOff>
      <xdr:row>83</xdr:row>
      <xdr:rowOff>41548</xdr:rowOff>
    </xdr:to>
    <xdr:sp macro="" textlink="">
      <xdr:nvSpPr>
        <xdr:cNvPr id="657" name="フローチャート: 判断 656">
          <a:extLst>
            <a:ext uri="{FF2B5EF4-FFF2-40B4-BE49-F238E27FC236}">
              <a16:creationId xmlns:a16="http://schemas.microsoft.com/office/drawing/2014/main" id="{44C50E24-8043-447C-9B39-D48759D155C5}"/>
            </a:ext>
          </a:extLst>
        </xdr:cNvPr>
        <xdr:cNvSpPr/>
      </xdr:nvSpPr>
      <xdr:spPr>
        <a:xfrm>
          <a:off x="12029440" y="138578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113030</xdr:rowOff>
    </xdr:from>
    <xdr:to>
      <xdr:col>67</xdr:col>
      <xdr:colOff>101600</xdr:colOff>
      <xdr:row>83</xdr:row>
      <xdr:rowOff>43180</xdr:rowOff>
    </xdr:to>
    <xdr:sp macro="" textlink="">
      <xdr:nvSpPr>
        <xdr:cNvPr id="658" name="フローチャート: 判断 657">
          <a:extLst>
            <a:ext uri="{FF2B5EF4-FFF2-40B4-BE49-F238E27FC236}">
              <a16:creationId xmlns:a16="http://schemas.microsoft.com/office/drawing/2014/main" id="{67B79093-D17C-4777-9F41-EFDBB64556C0}"/>
            </a:ext>
          </a:extLst>
        </xdr:cNvPr>
        <xdr:cNvSpPr/>
      </xdr:nvSpPr>
      <xdr:spPr>
        <a:xfrm>
          <a:off x="11231880" y="1385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A3352ED3-9196-49A4-8881-87C05B77207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423D2B55-A02A-4B8C-9639-5D22FD9B3E18}"/>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32B8C89E-697D-4470-9982-95697F08CC57}"/>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4C24A612-9379-47BB-BB93-F73FD6A89D4A}"/>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93AA80EE-F6CC-455C-BB73-941D1D928252}"/>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116295</xdr:rowOff>
    </xdr:from>
    <xdr:to>
      <xdr:col>85</xdr:col>
      <xdr:colOff>177800</xdr:colOff>
      <xdr:row>86</xdr:row>
      <xdr:rowOff>46445</xdr:rowOff>
    </xdr:to>
    <xdr:sp macro="" textlink="">
      <xdr:nvSpPr>
        <xdr:cNvPr id="664" name="楕円 663">
          <a:extLst>
            <a:ext uri="{FF2B5EF4-FFF2-40B4-BE49-F238E27FC236}">
              <a16:creationId xmlns:a16="http://schemas.microsoft.com/office/drawing/2014/main" id="{88E7A92C-5EFB-4F22-9453-EFF867046F2A}"/>
            </a:ext>
          </a:extLst>
        </xdr:cNvPr>
        <xdr:cNvSpPr/>
      </xdr:nvSpPr>
      <xdr:spPr>
        <a:xfrm>
          <a:off x="14325600" y="143656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94722</xdr:rowOff>
    </xdr:from>
    <xdr:ext cx="405111" cy="259045"/>
    <xdr:sp macro="" textlink="">
      <xdr:nvSpPr>
        <xdr:cNvPr id="665" name="【児童館】&#10;有形固定資産減価償却率該当値テキスト">
          <a:extLst>
            <a:ext uri="{FF2B5EF4-FFF2-40B4-BE49-F238E27FC236}">
              <a16:creationId xmlns:a16="http://schemas.microsoft.com/office/drawing/2014/main" id="{B79121F2-AC60-455E-89C8-C17D659C73ED}"/>
            </a:ext>
          </a:extLst>
        </xdr:cNvPr>
        <xdr:cNvSpPr txBox="1"/>
      </xdr:nvSpPr>
      <xdr:spPr>
        <a:xfrm>
          <a:off x="14414500" y="1434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96701</xdr:rowOff>
    </xdr:from>
    <xdr:to>
      <xdr:col>81</xdr:col>
      <xdr:colOff>101600</xdr:colOff>
      <xdr:row>86</xdr:row>
      <xdr:rowOff>26851</xdr:rowOff>
    </xdr:to>
    <xdr:sp macro="" textlink="">
      <xdr:nvSpPr>
        <xdr:cNvPr id="666" name="楕円 665">
          <a:extLst>
            <a:ext uri="{FF2B5EF4-FFF2-40B4-BE49-F238E27FC236}">
              <a16:creationId xmlns:a16="http://schemas.microsoft.com/office/drawing/2014/main" id="{DAF84810-3B5B-49E5-AF6D-0D11B1211607}"/>
            </a:ext>
          </a:extLst>
        </xdr:cNvPr>
        <xdr:cNvSpPr/>
      </xdr:nvSpPr>
      <xdr:spPr>
        <a:xfrm>
          <a:off x="13578840" y="143461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147501</xdr:rowOff>
    </xdr:from>
    <xdr:to>
      <xdr:col>85</xdr:col>
      <xdr:colOff>127000</xdr:colOff>
      <xdr:row>85</xdr:row>
      <xdr:rowOff>167095</xdr:rowOff>
    </xdr:to>
    <xdr:cxnSp macro="">
      <xdr:nvCxnSpPr>
        <xdr:cNvPr id="667" name="直線コネクタ 666">
          <a:extLst>
            <a:ext uri="{FF2B5EF4-FFF2-40B4-BE49-F238E27FC236}">
              <a16:creationId xmlns:a16="http://schemas.microsoft.com/office/drawing/2014/main" id="{1BB13B0B-6EF8-409E-A935-5DC556349EF9}"/>
            </a:ext>
          </a:extLst>
        </xdr:cNvPr>
        <xdr:cNvCxnSpPr/>
      </xdr:nvCxnSpPr>
      <xdr:spPr>
        <a:xfrm>
          <a:off x="13629640" y="14396901"/>
          <a:ext cx="74676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77107</xdr:rowOff>
    </xdr:from>
    <xdr:to>
      <xdr:col>76</xdr:col>
      <xdr:colOff>165100</xdr:colOff>
      <xdr:row>86</xdr:row>
      <xdr:rowOff>7257</xdr:rowOff>
    </xdr:to>
    <xdr:sp macro="" textlink="">
      <xdr:nvSpPr>
        <xdr:cNvPr id="668" name="楕円 667">
          <a:extLst>
            <a:ext uri="{FF2B5EF4-FFF2-40B4-BE49-F238E27FC236}">
              <a16:creationId xmlns:a16="http://schemas.microsoft.com/office/drawing/2014/main" id="{8EDC9F8C-0BEC-4535-A1E5-DE68498E4034}"/>
            </a:ext>
          </a:extLst>
        </xdr:cNvPr>
        <xdr:cNvSpPr/>
      </xdr:nvSpPr>
      <xdr:spPr>
        <a:xfrm>
          <a:off x="12804140" y="14326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127907</xdr:rowOff>
    </xdr:from>
    <xdr:to>
      <xdr:col>81</xdr:col>
      <xdr:colOff>50800</xdr:colOff>
      <xdr:row>85</xdr:row>
      <xdr:rowOff>147501</xdr:rowOff>
    </xdr:to>
    <xdr:cxnSp macro="">
      <xdr:nvCxnSpPr>
        <xdr:cNvPr id="669" name="直線コネクタ 668">
          <a:extLst>
            <a:ext uri="{FF2B5EF4-FFF2-40B4-BE49-F238E27FC236}">
              <a16:creationId xmlns:a16="http://schemas.microsoft.com/office/drawing/2014/main" id="{D2CE558E-ECCC-4D8A-BA2F-48B7054DA76C}"/>
            </a:ext>
          </a:extLst>
        </xdr:cNvPr>
        <xdr:cNvCxnSpPr/>
      </xdr:nvCxnSpPr>
      <xdr:spPr>
        <a:xfrm>
          <a:off x="12854940" y="14377307"/>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57513</xdr:rowOff>
    </xdr:from>
    <xdr:to>
      <xdr:col>72</xdr:col>
      <xdr:colOff>38100</xdr:colOff>
      <xdr:row>85</xdr:row>
      <xdr:rowOff>159113</xdr:rowOff>
    </xdr:to>
    <xdr:sp macro="" textlink="">
      <xdr:nvSpPr>
        <xdr:cNvPr id="670" name="楕円 669">
          <a:extLst>
            <a:ext uri="{FF2B5EF4-FFF2-40B4-BE49-F238E27FC236}">
              <a16:creationId xmlns:a16="http://schemas.microsoft.com/office/drawing/2014/main" id="{467D38E2-9727-4695-B469-B45B4EA35A88}"/>
            </a:ext>
          </a:extLst>
        </xdr:cNvPr>
        <xdr:cNvSpPr/>
      </xdr:nvSpPr>
      <xdr:spPr>
        <a:xfrm>
          <a:off x="12029440" y="143069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108313</xdr:rowOff>
    </xdr:from>
    <xdr:to>
      <xdr:col>76</xdr:col>
      <xdr:colOff>114300</xdr:colOff>
      <xdr:row>85</xdr:row>
      <xdr:rowOff>127907</xdr:rowOff>
    </xdr:to>
    <xdr:cxnSp macro="">
      <xdr:nvCxnSpPr>
        <xdr:cNvPr id="671" name="直線コネクタ 670">
          <a:extLst>
            <a:ext uri="{FF2B5EF4-FFF2-40B4-BE49-F238E27FC236}">
              <a16:creationId xmlns:a16="http://schemas.microsoft.com/office/drawing/2014/main" id="{4D2D44C5-A635-4AD6-82D9-2BFF602FB0B0}"/>
            </a:ext>
          </a:extLst>
        </xdr:cNvPr>
        <xdr:cNvCxnSpPr/>
      </xdr:nvCxnSpPr>
      <xdr:spPr>
        <a:xfrm>
          <a:off x="12072620" y="14357713"/>
          <a:ext cx="7823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109764</xdr:rowOff>
    </xdr:from>
    <xdr:to>
      <xdr:col>67</xdr:col>
      <xdr:colOff>101600</xdr:colOff>
      <xdr:row>86</xdr:row>
      <xdr:rowOff>39914</xdr:rowOff>
    </xdr:to>
    <xdr:sp macro="" textlink="">
      <xdr:nvSpPr>
        <xdr:cNvPr id="672" name="楕円 671">
          <a:extLst>
            <a:ext uri="{FF2B5EF4-FFF2-40B4-BE49-F238E27FC236}">
              <a16:creationId xmlns:a16="http://schemas.microsoft.com/office/drawing/2014/main" id="{59F6CA01-F62A-4407-AEA0-34BE733450D9}"/>
            </a:ext>
          </a:extLst>
        </xdr:cNvPr>
        <xdr:cNvSpPr/>
      </xdr:nvSpPr>
      <xdr:spPr>
        <a:xfrm>
          <a:off x="11231880" y="14359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108313</xdr:rowOff>
    </xdr:from>
    <xdr:to>
      <xdr:col>71</xdr:col>
      <xdr:colOff>177800</xdr:colOff>
      <xdr:row>85</xdr:row>
      <xdr:rowOff>160564</xdr:rowOff>
    </xdr:to>
    <xdr:cxnSp macro="">
      <xdr:nvCxnSpPr>
        <xdr:cNvPr id="673" name="直線コネクタ 672">
          <a:extLst>
            <a:ext uri="{FF2B5EF4-FFF2-40B4-BE49-F238E27FC236}">
              <a16:creationId xmlns:a16="http://schemas.microsoft.com/office/drawing/2014/main" id="{EDEA0DEC-C56E-4459-A036-AE6335D52A4E}"/>
            </a:ext>
          </a:extLst>
        </xdr:cNvPr>
        <xdr:cNvCxnSpPr/>
      </xdr:nvCxnSpPr>
      <xdr:spPr>
        <a:xfrm flipV="1">
          <a:off x="11282680" y="14357713"/>
          <a:ext cx="78994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128288</xdr:rowOff>
    </xdr:from>
    <xdr:ext cx="405111" cy="259045"/>
    <xdr:sp macro="" textlink="">
      <xdr:nvSpPr>
        <xdr:cNvPr id="674" name="n_1aveValue【児童館】&#10;有形固定資産減価償却率">
          <a:extLst>
            <a:ext uri="{FF2B5EF4-FFF2-40B4-BE49-F238E27FC236}">
              <a16:creationId xmlns:a16="http://schemas.microsoft.com/office/drawing/2014/main" id="{086FF215-4A12-4C13-994D-FD2069F10870}"/>
            </a:ext>
          </a:extLst>
        </xdr:cNvPr>
        <xdr:cNvSpPr txBox="1"/>
      </xdr:nvSpPr>
      <xdr:spPr>
        <a:xfrm>
          <a:off x="13437244" y="13707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102161</xdr:rowOff>
    </xdr:from>
    <xdr:ext cx="405111" cy="259045"/>
    <xdr:sp macro="" textlink="">
      <xdr:nvSpPr>
        <xdr:cNvPr id="675" name="n_2aveValue【児童館】&#10;有形固定資産減価償却率">
          <a:extLst>
            <a:ext uri="{FF2B5EF4-FFF2-40B4-BE49-F238E27FC236}">
              <a16:creationId xmlns:a16="http://schemas.microsoft.com/office/drawing/2014/main" id="{0144C982-C35F-4958-AEA1-C572F6379BD7}"/>
            </a:ext>
          </a:extLst>
        </xdr:cNvPr>
        <xdr:cNvSpPr txBox="1"/>
      </xdr:nvSpPr>
      <xdr:spPr>
        <a:xfrm>
          <a:off x="12675244" y="1368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58075</xdr:rowOff>
    </xdr:from>
    <xdr:ext cx="405111" cy="259045"/>
    <xdr:sp macro="" textlink="">
      <xdr:nvSpPr>
        <xdr:cNvPr id="676" name="n_3aveValue【児童館】&#10;有形固定資産減価償却率">
          <a:extLst>
            <a:ext uri="{FF2B5EF4-FFF2-40B4-BE49-F238E27FC236}">
              <a16:creationId xmlns:a16="http://schemas.microsoft.com/office/drawing/2014/main" id="{6FC58848-1E49-4142-AFD4-FD5D32952612}"/>
            </a:ext>
          </a:extLst>
        </xdr:cNvPr>
        <xdr:cNvSpPr txBox="1"/>
      </xdr:nvSpPr>
      <xdr:spPr>
        <a:xfrm>
          <a:off x="11900544" y="13636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59707</xdr:rowOff>
    </xdr:from>
    <xdr:ext cx="405111" cy="259045"/>
    <xdr:sp macro="" textlink="">
      <xdr:nvSpPr>
        <xdr:cNvPr id="677" name="n_4aveValue【児童館】&#10;有形固定資産減価償却率">
          <a:extLst>
            <a:ext uri="{FF2B5EF4-FFF2-40B4-BE49-F238E27FC236}">
              <a16:creationId xmlns:a16="http://schemas.microsoft.com/office/drawing/2014/main" id="{4EEF30E8-EF8F-42A2-84AF-E988043B2163}"/>
            </a:ext>
          </a:extLst>
        </xdr:cNvPr>
        <xdr:cNvSpPr txBox="1"/>
      </xdr:nvSpPr>
      <xdr:spPr>
        <a:xfrm>
          <a:off x="1110298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17978</xdr:rowOff>
    </xdr:from>
    <xdr:ext cx="405111" cy="259045"/>
    <xdr:sp macro="" textlink="">
      <xdr:nvSpPr>
        <xdr:cNvPr id="678" name="n_1mainValue【児童館】&#10;有形固定資産減価償却率">
          <a:extLst>
            <a:ext uri="{FF2B5EF4-FFF2-40B4-BE49-F238E27FC236}">
              <a16:creationId xmlns:a16="http://schemas.microsoft.com/office/drawing/2014/main" id="{AAF28657-EBC3-44AC-A683-9D0D9DE5091A}"/>
            </a:ext>
          </a:extLst>
        </xdr:cNvPr>
        <xdr:cNvSpPr txBox="1"/>
      </xdr:nvSpPr>
      <xdr:spPr>
        <a:xfrm>
          <a:off x="13437244" y="1443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169834</xdr:rowOff>
    </xdr:from>
    <xdr:ext cx="405111" cy="259045"/>
    <xdr:sp macro="" textlink="">
      <xdr:nvSpPr>
        <xdr:cNvPr id="679" name="n_2mainValue【児童館】&#10;有形固定資産減価償却率">
          <a:extLst>
            <a:ext uri="{FF2B5EF4-FFF2-40B4-BE49-F238E27FC236}">
              <a16:creationId xmlns:a16="http://schemas.microsoft.com/office/drawing/2014/main" id="{C0594824-2C9A-45C5-AAF2-8AF77B730A28}"/>
            </a:ext>
          </a:extLst>
        </xdr:cNvPr>
        <xdr:cNvSpPr txBox="1"/>
      </xdr:nvSpPr>
      <xdr:spPr>
        <a:xfrm>
          <a:off x="12675244" y="14419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150240</xdr:rowOff>
    </xdr:from>
    <xdr:ext cx="405111" cy="259045"/>
    <xdr:sp macro="" textlink="">
      <xdr:nvSpPr>
        <xdr:cNvPr id="680" name="n_3mainValue【児童館】&#10;有形固定資産減価償却率">
          <a:extLst>
            <a:ext uri="{FF2B5EF4-FFF2-40B4-BE49-F238E27FC236}">
              <a16:creationId xmlns:a16="http://schemas.microsoft.com/office/drawing/2014/main" id="{87E6622B-59E2-4424-94D4-78EDF05C2ED5}"/>
            </a:ext>
          </a:extLst>
        </xdr:cNvPr>
        <xdr:cNvSpPr txBox="1"/>
      </xdr:nvSpPr>
      <xdr:spPr>
        <a:xfrm>
          <a:off x="11900544" y="14399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31041</xdr:rowOff>
    </xdr:from>
    <xdr:ext cx="405111" cy="259045"/>
    <xdr:sp macro="" textlink="">
      <xdr:nvSpPr>
        <xdr:cNvPr id="681" name="n_4mainValue【児童館】&#10;有形固定資産減価償却率">
          <a:extLst>
            <a:ext uri="{FF2B5EF4-FFF2-40B4-BE49-F238E27FC236}">
              <a16:creationId xmlns:a16="http://schemas.microsoft.com/office/drawing/2014/main" id="{A4BFA44F-FA2A-447B-96E6-546DE9602355}"/>
            </a:ext>
          </a:extLst>
        </xdr:cNvPr>
        <xdr:cNvSpPr txBox="1"/>
      </xdr:nvSpPr>
      <xdr:spPr>
        <a:xfrm>
          <a:off x="11102984" y="1444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a:extLst>
            <a:ext uri="{FF2B5EF4-FFF2-40B4-BE49-F238E27FC236}">
              <a16:creationId xmlns:a16="http://schemas.microsoft.com/office/drawing/2014/main" id="{E406F55B-0F1F-4888-8823-A28505E0EA41}"/>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a:extLst>
            <a:ext uri="{FF2B5EF4-FFF2-40B4-BE49-F238E27FC236}">
              <a16:creationId xmlns:a16="http://schemas.microsoft.com/office/drawing/2014/main" id="{2AAA6E42-B285-4E2F-9EDA-16F22DC463F9}"/>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a:extLst>
            <a:ext uri="{FF2B5EF4-FFF2-40B4-BE49-F238E27FC236}">
              <a16:creationId xmlns:a16="http://schemas.microsoft.com/office/drawing/2014/main" id="{D95B71A0-B210-4D55-BDCD-E7ED560D9213}"/>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a:extLst>
            <a:ext uri="{FF2B5EF4-FFF2-40B4-BE49-F238E27FC236}">
              <a16:creationId xmlns:a16="http://schemas.microsoft.com/office/drawing/2014/main" id="{6B12712A-845F-4E7C-BCF4-D5E56E5CD5A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a:extLst>
            <a:ext uri="{FF2B5EF4-FFF2-40B4-BE49-F238E27FC236}">
              <a16:creationId xmlns:a16="http://schemas.microsoft.com/office/drawing/2014/main" id="{76633436-B7A4-4D96-B12F-853D321C991C}"/>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a:extLst>
            <a:ext uri="{FF2B5EF4-FFF2-40B4-BE49-F238E27FC236}">
              <a16:creationId xmlns:a16="http://schemas.microsoft.com/office/drawing/2014/main" id="{45CE9088-06E5-4AE8-81DE-28567FFA579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a:extLst>
            <a:ext uri="{FF2B5EF4-FFF2-40B4-BE49-F238E27FC236}">
              <a16:creationId xmlns:a16="http://schemas.microsoft.com/office/drawing/2014/main" id="{467FE656-FF15-4C40-977B-4A24A61D7C2A}"/>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a:extLst>
            <a:ext uri="{FF2B5EF4-FFF2-40B4-BE49-F238E27FC236}">
              <a16:creationId xmlns:a16="http://schemas.microsoft.com/office/drawing/2014/main" id="{93E7203E-9ACC-4469-AC12-DCA9F3D863B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a:extLst>
            <a:ext uri="{FF2B5EF4-FFF2-40B4-BE49-F238E27FC236}">
              <a16:creationId xmlns:a16="http://schemas.microsoft.com/office/drawing/2014/main" id="{3B5B9D11-C9CC-4063-8676-98610CF4F8C4}"/>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a:extLst>
            <a:ext uri="{FF2B5EF4-FFF2-40B4-BE49-F238E27FC236}">
              <a16:creationId xmlns:a16="http://schemas.microsoft.com/office/drawing/2014/main" id="{E1CECC04-3E8B-4424-89E8-2479B6A1E067}"/>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2" name="直線コネクタ 691">
          <a:extLst>
            <a:ext uri="{FF2B5EF4-FFF2-40B4-BE49-F238E27FC236}">
              <a16:creationId xmlns:a16="http://schemas.microsoft.com/office/drawing/2014/main" id="{A7212921-E50B-429F-86D3-03934880D2D9}"/>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3" name="テキスト ボックス 692">
          <a:extLst>
            <a:ext uri="{FF2B5EF4-FFF2-40B4-BE49-F238E27FC236}">
              <a16:creationId xmlns:a16="http://schemas.microsoft.com/office/drawing/2014/main" id="{E757BF51-A43C-413A-81AD-AB3E550773DA}"/>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4" name="直線コネクタ 693">
          <a:extLst>
            <a:ext uri="{FF2B5EF4-FFF2-40B4-BE49-F238E27FC236}">
              <a16:creationId xmlns:a16="http://schemas.microsoft.com/office/drawing/2014/main" id="{DEA08C5E-C5F0-4AA5-B718-E6D39D3768A6}"/>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5" name="テキスト ボックス 694">
          <a:extLst>
            <a:ext uri="{FF2B5EF4-FFF2-40B4-BE49-F238E27FC236}">
              <a16:creationId xmlns:a16="http://schemas.microsoft.com/office/drawing/2014/main" id="{3A8AFA9F-13D3-4285-9769-95A9B15F2AD5}"/>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6" name="直線コネクタ 695">
          <a:extLst>
            <a:ext uri="{FF2B5EF4-FFF2-40B4-BE49-F238E27FC236}">
              <a16:creationId xmlns:a16="http://schemas.microsoft.com/office/drawing/2014/main" id="{06A918E2-29FF-453E-AC6B-64E893A09C05}"/>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7" name="テキスト ボックス 696">
          <a:extLst>
            <a:ext uri="{FF2B5EF4-FFF2-40B4-BE49-F238E27FC236}">
              <a16:creationId xmlns:a16="http://schemas.microsoft.com/office/drawing/2014/main" id="{12727191-312C-40B0-AEED-B04FA2F6EEA4}"/>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a:extLst>
            <a:ext uri="{FF2B5EF4-FFF2-40B4-BE49-F238E27FC236}">
              <a16:creationId xmlns:a16="http://schemas.microsoft.com/office/drawing/2014/main" id="{44AE0B26-757F-4EFA-9721-2670B3D9DF46}"/>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9" name="テキスト ボックス 698">
          <a:extLst>
            <a:ext uri="{FF2B5EF4-FFF2-40B4-BE49-F238E27FC236}">
              <a16:creationId xmlns:a16="http://schemas.microsoft.com/office/drawing/2014/main" id="{9A185723-1FA5-4097-8DA3-5C6A6A51777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0" name="直線コネクタ 699">
          <a:extLst>
            <a:ext uri="{FF2B5EF4-FFF2-40B4-BE49-F238E27FC236}">
              <a16:creationId xmlns:a16="http://schemas.microsoft.com/office/drawing/2014/main" id="{0C51CD9D-4219-43A5-A71F-F0DAC6F25B61}"/>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1" name="テキスト ボックス 700">
          <a:extLst>
            <a:ext uri="{FF2B5EF4-FFF2-40B4-BE49-F238E27FC236}">
              <a16:creationId xmlns:a16="http://schemas.microsoft.com/office/drawing/2014/main" id="{3A8971EA-2A34-42F0-BC10-11CE237B6727}"/>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54FFFBA3-4740-4CCD-AA0D-D8BD35CC6891}"/>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92309D72-51A5-486B-AC33-CA273D79EF4A}"/>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098E1D25-03DA-4D2A-B937-B37DCF4B340A}"/>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76200</xdr:rowOff>
    </xdr:from>
    <xdr:to>
      <xdr:col>116</xdr:col>
      <xdr:colOff>62864</xdr:colOff>
      <xdr:row>86</xdr:row>
      <xdr:rowOff>50800</xdr:rowOff>
    </xdr:to>
    <xdr:cxnSp macro="">
      <xdr:nvCxnSpPr>
        <xdr:cNvPr id="705" name="直線コネクタ 704">
          <a:extLst>
            <a:ext uri="{FF2B5EF4-FFF2-40B4-BE49-F238E27FC236}">
              <a16:creationId xmlns:a16="http://schemas.microsoft.com/office/drawing/2014/main" id="{A84529E9-06A8-4475-BCA5-B02D16F612EF}"/>
            </a:ext>
          </a:extLst>
        </xdr:cNvPr>
        <xdr:cNvCxnSpPr/>
      </xdr:nvCxnSpPr>
      <xdr:spPr>
        <a:xfrm flipV="1">
          <a:off x="19509104" y="13152120"/>
          <a:ext cx="0" cy="131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54627</xdr:rowOff>
    </xdr:from>
    <xdr:ext cx="469744" cy="259045"/>
    <xdr:sp macro="" textlink="">
      <xdr:nvSpPr>
        <xdr:cNvPr id="706" name="【児童館】&#10;一人当たり面積最小値テキスト">
          <a:extLst>
            <a:ext uri="{FF2B5EF4-FFF2-40B4-BE49-F238E27FC236}">
              <a16:creationId xmlns:a16="http://schemas.microsoft.com/office/drawing/2014/main" id="{8908A24E-E3B2-4B7F-B7DA-13109671CF96}"/>
            </a:ext>
          </a:extLst>
        </xdr:cNvPr>
        <xdr:cNvSpPr txBox="1"/>
      </xdr:nvSpPr>
      <xdr:spPr>
        <a:xfrm>
          <a:off x="19547840" y="1447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50800</xdr:rowOff>
    </xdr:from>
    <xdr:to>
      <xdr:col>116</xdr:col>
      <xdr:colOff>152400</xdr:colOff>
      <xdr:row>86</xdr:row>
      <xdr:rowOff>50800</xdr:rowOff>
    </xdr:to>
    <xdr:cxnSp macro="">
      <xdr:nvCxnSpPr>
        <xdr:cNvPr id="707" name="直線コネクタ 706">
          <a:extLst>
            <a:ext uri="{FF2B5EF4-FFF2-40B4-BE49-F238E27FC236}">
              <a16:creationId xmlns:a16="http://schemas.microsoft.com/office/drawing/2014/main" id="{B18B5C62-C839-48F3-9DD6-B026BCBB1566}"/>
            </a:ext>
          </a:extLst>
        </xdr:cNvPr>
        <xdr:cNvCxnSpPr/>
      </xdr:nvCxnSpPr>
      <xdr:spPr>
        <a:xfrm>
          <a:off x="19443700" y="1446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22877</xdr:rowOff>
    </xdr:from>
    <xdr:ext cx="469744" cy="259045"/>
    <xdr:sp macro="" textlink="">
      <xdr:nvSpPr>
        <xdr:cNvPr id="708" name="【児童館】&#10;一人当たり面積最大値テキスト">
          <a:extLst>
            <a:ext uri="{FF2B5EF4-FFF2-40B4-BE49-F238E27FC236}">
              <a16:creationId xmlns:a16="http://schemas.microsoft.com/office/drawing/2014/main" id="{72A41511-E58B-499C-BC15-1FA873CCBAB2}"/>
            </a:ext>
          </a:extLst>
        </xdr:cNvPr>
        <xdr:cNvSpPr txBox="1"/>
      </xdr:nvSpPr>
      <xdr:spPr>
        <a:xfrm>
          <a:off x="19547840" y="1293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76200</xdr:rowOff>
    </xdr:from>
    <xdr:to>
      <xdr:col>116</xdr:col>
      <xdr:colOff>152400</xdr:colOff>
      <xdr:row>78</xdr:row>
      <xdr:rowOff>76200</xdr:rowOff>
    </xdr:to>
    <xdr:cxnSp macro="">
      <xdr:nvCxnSpPr>
        <xdr:cNvPr id="709" name="直線コネクタ 708">
          <a:extLst>
            <a:ext uri="{FF2B5EF4-FFF2-40B4-BE49-F238E27FC236}">
              <a16:creationId xmlns:a16="http://schemas.microsoft.com/office/drawing/2014/main" id="{6AE32C85-9097-4A93-AE81-D4A48453F0B8}"/>
            </a:ext>
          </a:extLst>
        </xdr:cNvPr>
        <xdr:cNvCxnSpPr/>
      </xdr:nvCxnSpPr>
      <xdr:spPr>
        <a:xfrm>
          <a:off x="19443700" y="13152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710" name="【児童館】&#10;一人当たり面積平均値テキスト">
          <a:extLst>
            <a:ext uri="{FF2B5EF4-FFF2-40B4-BE49-F238E27FC236}">
              <a16:creationId xmlns:a16="http://schemas.microsoft.com/office/drawing/2014/main" id="{181266F5-F559-47BC-B0D1-97CF8F053104}"/>
            </a:ext>
          </a:extLst>
        </xdr:cNvPr>
        <xdr:cNvSpPr txBox="1"/>
      </xdr:nvSpPr>
      <xdr:spPr>
        <a:xfrm>
          <a:off x="19547840" y="14013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11" name="フローチャート: 判断 710">
          <a:extLst>
            <a:ext uri="{FF2B5EF4-FFF2-40B4-BE49-F238E27FC236}">
              <a16:creationId xmlns:a16="http://schemas.microsoft.com/office/drawing/2014/main" id="{D0BD76D7-4A06-4C55-9DF7-8B1CC1B27290}"/>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712" name="フローチャート: 判断 711">
          <a:extLst>
            <a:ext uri="{FF2B5EF4-FFF2-40B4-BE49-F238E27FC236}">
              <a16:creationId xmlns:a16="http://schemas.microsoft.com/office/drawing/2014/main" id="{7D961F34-A99C-45B7-813D-C8B2BB2FA129}"/>
            </a:ext>
          </a:extLst>
        </xdr:cNvPr>
        <xdr:cNvSpPr/>
      </xdr:nvSpPr>
      <xdr:spPr>
        <a:xfrm>
          <a:off x="18735040" y="1407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12700</xdr:rowOff>
    </xdr:from>
    <xdr:to>
      <xdr:col>107</xdr:col>
      <xdr:colOff>101600</xdr:colOff>
      <xdr:row>84</xdr:row>
      <xdr:rowOff>114300</xdr:rowOff>
    </xdr:to>
    <xdr:sp macro="" textlink="">
      <xdr:nvSpPr>
        <xdr:cNvPr id="713" name="フローチャート: 判断 712">
          <a:extLst>
            <a:ext uri="{FF2B5EF4-FFF2-40B4-BE49-F238E27FC236}">
              <a16:creationId xmlns:a16="http://schemas.microsoft.com/office/drawing/2014/main" id="{62EC5E45-AD50-45ED-9A5F-1D6D7D75448E}"/>
            </a:ext>
          </a:extLst>
        </xdr:cNvPr>
        <xdr:cNvSpPr/>
      </xdr:nvSpPr>
      <xdr:spPr>
        <a:xfrm>
          <a:off x="17937480" y="1409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50800</xdr:rowOff>
    </xdr:from>
    <xdr:to>
      <xdr:col>102</xdr:col>
      <xdr:colOff>165100</xdr:colOff>
      <xdr:row>84</xdr:row>
      <xdr:rowOff>152400</xdr:rowOff>
    </xdr:to>
    <xdr:sp macro="" textlink="">
      <xdr:nvSpPr>
        <xdr:cNvPr id="714" name="フローチャート: 判断 713">
          <a:extLst>
            <a:ext uri="{FF2B5EF4-FFF2-40B4-BE49-F238E27FC236}">
              <a16:creationId xmlns:a16="http://schemas.microsoft.com/office/drawing/2014/main" id="{6BF9CDE1-49E7-49C9-9C41-C5BF9EAEE586}"/>
            </a:ext>
          </a:extLst>
        </xdr:cNvPr>
        <xdr:cNvSpPr/>
      </xdr:nvSpPr>
      <xdr:spPr>
        <a:xfrm>
          <a:off x="17162780" y="1413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63500</xdr:rowOff>
    </xdr:from>
    <xdr:to>
      <xdr:col>98</xdr:col>
      <xdr:colOff>38100</xdr:colOff>
      <xdr:row>84</xdr:row>
      <xdr:rowOff>165100</xdr:rowOff>
    </xdr:to>
    <xdr:sp macro="" textlink="">
      <xdr:nvSpPr>
        <xdr:cNvPr id="715" name="フローチャート: 判断 714">
          <a:extLst>
            <a:ext uri="{FF2B5EF4-FFF2-40B4-BE49-F238E27FC236}">
              <a16:creationId xmlns:a16="http://schemas.microsoft.com/office/drawing/2014/main" id="{09ED41D8-E235-44AA-B1D6-735324CE9117}"/>
            </a:ext>
          </a:extLst>
        </xdr:cNvPr>
        <xdr:cNvSpPr/>
      </xdr:nvSpPr>
      <xdr:spPr>
        <a:xfrm>
          <a:off x="16388080" y="141452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BB19BA5-6181-42CF-B50A-AB623FC100C8}"/>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3ADB81D8-F934-46C6-AE01-D735B3E3A70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7D4679FD-A4E9-47FE-B58C-BE68B0755AEC}"/>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A93B7B3B-28B2-49AE-84BD-4DA762F10BE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C3DE9FE8-4FE2-494A-A2DD-D4138F70CED8}"/>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721" name="楕円 720">
          <a:extLst>
            <a:ext uri="{FF2B5EF4-FFF2-40B4-BE49-F238E27FC236}">
              <a16:creationId xmlns:a16="http://schemas.microsoft.com/office/drawing/2014/main" id="{56ADD30B-6EED-470F-AACD-26329CF64521}"/>
            </a:ext>
          </a:extLst>
        </xdr:cNvPr>
        <xdr:cNvSpPr/>
      </xdr:nvSpPr>
      <xdr:spPr>
        <a:xfrm>
          <a:off x="19458940" y="13873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149877</xdr:rowOff>
    </xdr:from>
    <xdr:ext cx="469744" cy="259045"/>
    <xdr:sp macro="" textlink="">
      <xdr:nvSpPr>
        <xdr:cNvPr id="722" name="【児童館】&#10;一人当たり面積該当値テキスト">
          <a:extLst>
            <a:ext uri="{FF2B5EF4-FFF2-40B4-BE49-F238E27FC236}">
              <a16:creationId xmlns:a16="http://schemas.microsoft.com/office/drawing/2014/main" id="{A0505497-6070-4819-877C-5674521401B3}"/>
            </a:ext>
          </a:extLst>
        </xdr:cNvPr>
        <xdr:cNvSpPr txBox="1"/>
      </xdr:nvSpPr>
      <xdr:spPr>
        <a:xfrm>
          <a:off x="19547840" y="1372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139700</xdr:rowOff>
    </xdr:from>
    <xdr:to>
      <xdr:col>112</xdr:col>
      <xdr:colOff>38100</xdr:colOff>
      <xdr:row>83</xdr:row>
      <xdr:rowOff>69850</xdr:rowOff>
    </xdr:to>
    <xdr:sp macro="" textlink="">
      <xdr:nvSpPr>
        <xdr:cNvPr id="723" name="楕円 722">
          <a:extLst>
            <a:ext uri="{FF2B5EF4-FFF2-40B4-BE49-F238E27FC236}">
              <a16:creationId xmlns:a16="http://schemas.microsoft.com/office/drawing/2014/main" id="{B98C3D0B-04DA-4C10-B1B2-39E2DA3AEA83}"/>
            </a:ext>
          </a:extLst>
        </xdr:cNvPr>
        <xdr:cNvSpPr/>
      </xdr:nvSpPr>
      <xdr:spPr>
        <a:xfrm>
          <a:off x="18735040" y="138861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6350</xdr:rowOff>
    </xdr:from>
    <xdr:to>
      <xdr:col>116</xdr:col>
      <xdr:colOff>63500</xdr:colOff>
      <xdr:row>83</xdr:row>
      <xdr:rowOff>19050</xdr:rowOff>
    </xdr:to>
    <xdr:cxnSp macro="">
      <xdr:nvCxnSpPr>
        <xdr:cNvPr id="724" name="直線コネクタ 723">
          <a:extLst>
            <a:ext uri="{FF2B5EF4-FFF2-40B4-BE49-F238E27FC236}">
              <a16:creationId xmlns:a16="http://schemas.microsoft.com/office/drawing/2014/main" id="{4D590077-4021-4096-835B-980A4FB68B4B}"/>
            </a:ext>
          </a:extLst>
        </xdr:cNvPr>
        <xdr:cNvCxnSpPr/>
      </xdr:nvCxnSpPr>
      <xdr:spPr>
        <a:xfrm flipV="1">
          <a:off x="18778220" y="13920470"/>
          <a:ext cx="73152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139700</xdr:rowOff>
    </xdr:from>
    <xdr:to>
      <xdr:col>107</xdr:col>
      <xdr:colOff>101600</xdr:colOff>
      <xdr:row>83</xdr:row>
      <xdr:rowOff>69850</xdr:rowOff>
    </xdr:to>
    <xdr:sp macro="" textlink="">
      <xdr:nvSpPr>
        <xdr:cNvPr id="725" name="楕円 724">
          <a:extLst>
            <a:ext uri="{FF2B5EF4-FFF2-40B4-BE49-F238E27FC236}">
              <a16:creationId xmlns:a16="http://schemas.microsoft.com/office/drawing/2014/main" id="{7574044B-8B4F-4E06-9281-075F5FF5630D}"/>
            </a:ext>
          </a:extLst>
        </xdr:cNvPr>
        <xdr:cNvSpPr/>
      </xdr:nvSpPr>
      <xdr:spPr>
        <a:xfrm>
          <a:off x="17937480" y="1388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19050</xdr:rowOff>
    </xdr:from>
    <xdr:to>
      <xdr:col>111</xdr:col>
      <xdr:colOff>177800</xdr:colOff>
      <xdr:row>83</xdr:row>
      <xdr:rowOff>19050</xdr:rowOff>
    </xdr:to>
    <xdr:cxnSp macro="">
      <xdr:nvCxnSpPr>
        <xdr:cNvPr id="726" name="直線コネクタ 725">
          <a:extLst>
            <a:ext uri="{FF2B5EF4-FFF2-40B4-BE49-F238E27FC236}">
              <a16:creationId xmlns:a16="http://schemas.microsoft.com/office/drawing/2014/main" id="{8234BD54-AE33-4517-A2D7-371E998E399A}"/>
            </a:ext>
          </a:extLst>
        </xdr:cNvPr>
        <xdr:cNvCxnSpPr/>
      </xdr:nvCxnSpPr>
      <xdr:spPr>
        <a:xfrm>
          <a:off x="17988280" y="139331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727" name="楕円 726">
          <a:extLst>
            <a:ext uri="{FF2B5EF4-FFF2-40B4-BE49-F238E27FC236}">
              <a16:creationId xmlns:a16="http://schemas.microsoft.com/office/drawing/2014/main" id="{85800754-807B-44FC-8684-293C25D298E5}"/>
            </a:ext>
          </a:extLst>
        </xdr:cNvPr>
        <xdr:cNvSpPr/>
      </xdr:nvSpPr>
      <xdr:spPr>
        <a:xfrm>
          <a:off x="17162780" y="1388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19050</xdr:rowOff>
    </xdr:from>
    <xdr:to>
      <xdr:col>107</xdr:col>
      <xdr:colOff>50800</xdr:colOff>
      <xdr:row>83</xdr:row>
      <xdr:rowOff>19050</xdr:rowOff>
    </xdr:to>
    <xdr:cxnSp macro="">
      <xdr:nvCxnSpPr>
        <xdr:cNvPr id="728" name="直線コネクタ 727">
          <a:extLst>
            <a:ext uri="{FF2B5EF4-FFF2-40B4-BE49-F238E27FC236}">
              <a16:creationId xmlns:a16="http://schemas.microsoft.com/office/drawing/2014/main" id="{EDD9CB49-3A00-4423-A20F-E903D59EC7A8}"/>
            </a:ext>
          </a:extLst>
        </xdr:cNvPr>
        <xdr:cNvCxnSpPr/>
      </xdr:nvCxnSpPr>
      <xdr:spPr>
        <a:xfrm>
          <a:off x="17213580" y="139331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152400</xdr:rowOff>
    </xdr:from>
    <xdr:to>
      <xdr:col>98</xdr:col>
      <xdr:colOff>38100</xdr:colOff>
      <xdr:row>83</xdr:row>
      <xdr:rowOff>82550</xdr:rowOff>
    </xdr:to>
    <xdr:sp macro="" textlink="">
      <xdr:nvSpPr>
        <xdr:cNvPr id="729" name="楕円 728">
          <a:extLst>
            <a:ext uri="{FF2B5EF4-FFF2-40B4-BE49-F238E27FC236}">
              <a16:creationId xmlns:a16="http://schemas.microsoft.com/office/drawing/2014/main" id="{A59EF55E-0329-42C0-81AF-423D2E65A877}"/>
            </a:ext>
          </a:extLst>
        </xdr:cNvPr>
        <xdr:cNvSpPr/>
      </xdr:nvSpPr>
      <xdr:spPr>
        <a:xfrm>
          <a:off x="16388080" y="13898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19050</xdr:rowOff>
    </xdr:from>
    <xdr:to>
      <xdr:col>102</xdr:col>
      <xdr:colOff>114300</xdr:colOff>
      <xdr:row>83</xdr:row>
      <xdr:rowOff>31750</xdr:rowOff>
    </xdr:to>
    <xdr:cxnSp macro="">
      <xdr:nvCxnSpPr>
        <xdr:cNvPr id="730" name="直線コネクタ 729">
          <a:extLst>
            <a:ext uri="{FF2B5EF4-FFF2-40B4-BE49-F238E27FC236}">
              <a16:creationId xmlns:a16="http://schemas.microsoft.com/office/drawing/2014/main" id="{8F296C62-F526-4BCC-A3FE-57865BD4B307}"/>
            </a:ext>
          </a:extLst>
        </xdr:cNvPr>
        <xdr:cNvCxnSpPr/>
      </xdr:nvCxnSpPr>
      <xdr:spPr>
        <a:xfrm flipV="1">
          <a:off x="16431260" y="13933170"/>
          <a:ext cx="78232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31" name="n_1aveValue【児童館】&#10;一人当たり面積">
          <a:extLst>
            <a:ext uri="{FF2B5EF4-FFF2-40B4-BE49-F238E27FC236}">
              <a16:creationId xmlns:a16="http://schemas.microsoft.com/office/drawing/2014/main" id="{0FFB89B2-2EC0-427D-BBB1-BD37875932C7}"/>
            </a:ext>
          </a:extLst>
        </xdr:cNvPr>
        <xdr:cNvSpPr txBox="1"/>
      </xdr:nvSpPr>
      <xdr:spPr>
        <a:xfrm>
          <a:off x="1856112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105427</xdr:rowOff>
    </xdr:from>
    <xdr:ext cx="469744" cy="259045"/>
    <xdr:sp macro="" textlink="">
      <xdr:nvSpPr>
        <xdr:cNvPr id="732" name="n_2aveValue【児童館】&#10;一人当たり面積">
          <a:extLst>
            <a:ext uri="{FF2B5EF4-FFF2-40B4-BE49-F238E27FC236}">
              <a16:creationId xmlns:a16="http://schemas.microsoft.com/office/drawing/2014/main" id="{26B01A56-7C62-49F2-93B9-C4E37F1E5154}"/>
            </a:ext>
          </a:extLst>
        </xdr:cNvPr>
        <xdr:cNvSpPr txBox="1"/>
      </xdr:nvSpPr>
      <xdr:spPr>
        <a:xfrm>
          <a:off x="17776267" y="1418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143527</xdr:rowOff>
    </xdr:from>
    <xdr:ext cx="469744" cy="259045"/>
    <xdr:sp macro="" textlink="">
      <xdr:nvSpPr>
        <xdr:cNvPr id="733" name="n_3aveValue【児童館】&#10;一人当たり面積">
          <a:extLst>
            <a:ext uri="{FF2B5EF4-FFF2-40B4-BE49-F238E27FC236}">
              <a16:creationId xmlns:a16="http://schemas.microsoft.com/office/drawing/2014/main" id="{85166A5A-EE94-4DBF-AE05-78CC4A479AE8}"/>
            </a:ext>
          </a:extLst>
        </xdr:cNvPr>
        <xdr:cNvSpPr txBox="1"/>
      </xdr:nvSpPr>
      <xdr:spPr>
        <a:xfrm>
          <a:off x="17001567" y="1422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156227</xdr:rowOff>
    </xdr:from>
    <xdr:ext cx="469744" cy="259045"/>
    <xdr:sp macro="" textlink="">
      <xdr:nvSpPr>
        <xdr:cNvPr id="734" name="n_4aveValue【児童館】&#10;一人当たり面積">
          <a:extLst>
            <a:ext uri="{FF2B5EF4-FFF2-40B4-BE49-F238E27FC236}">
              <a16:creationId xmlns:a16="http://schemas.microsoft.com/office/drawing/2014/main" id="{6FCFD05F-B31A-4F49-922D-28EA7563CDF5}"/>
            </a:ext>
          </a:extLst>
        </xdr:cNvPr>
        <xdr:cNvSpPr txBox="1"/>
      </xdr:nvSpPr>
      <xdr:spPr>
        <a:xfrm>
          <a:off x="16226867" y="1423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86377</xdr:rowOff>
    </xdr:from>
    <xdr:ext cx="469744" cy="259045"/>
    <xdr:sp macro="" textlink="">
      <xdr:nvSpPr>
        <xdr:cNvPr id="735" name="n_1mainValue【児童館】&#10;一人当たり面積">
          <a:extLst>
            <a:ext uri="{FF2B5EF4-FFF2-40B4-BE49-F238E27FC236}">
              <a16:creationId xmlns:a16="http://schemas.microsoft.com/office/drawing/2014/main" id="{C8EB66F5-32D6-4E00-A768-A080A91BF922}"/>
            </a:ext>
          </a:extLst>
        </xdr:cNvPr>
        <xdr:cNvSpPr txBox="1"/>
      </xdr:nvSpPr>
      <xdr:spPr>
        <a:xfrm>
          <a:off x="18561127" y="136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86377</xdr:rowOff>
    </xdr:from>
    <xdr:ext cx="469744" cy="259045"/>
    <xdr:sp macro="" textlink="">
      <xdr:nvSpPr>
        <xdr:cNvPr id="736" name="n_2mainValue【児童館】&#10;一人当たり面積">
          <a:extLst>
            <a:ext uri="{FF2B5EF4-FFF2-40B4-BE49-F238E27FC236}">
              <a16:creationId xmlns:a16="http://schemas.microsoft.com/office/drawing/2014/main" id="{911998EF-1690-4C79-AE7D-2CF1B5E62A3C}"/>
            </a:ext>
          </a:extLst>
        </xdr:cNvPr>
        <xdr:cNvSpPr txBox="1"/>
      </xdr:nvSpPr>
      <xdr:spPr>
        <a:xfrm>
          <a:off x="17776267" y="136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86377</xdr:rowOff>
    </xdr:from>
    <xdr:ext cx="469744" cy="259045"/>
    <xdr:sp macro="" textlink="">
      <xdr:nvSpPr>
        <xdr:cNvPr id="737" name="n_3mainValue【児童館】&#10;一人当たり面積">
          <a:extLst>
            <a:ext uri="{FF2B5EF4-FFF2-40B4-BE49-F238E27FC236}">
              <a16:creationId xmlns:a16="http://schemas.microsoft.com/office/drawing/2014/main" id="{BA6A62FD-A21C-43A0-8B55-38B7DE5E11A6}"/>
            </a:ext>
          </a:extLst>
        </xdr:cNvPr>
        <xdr:cNvSpPr txBox="1"/>
      </xdr:nvSpPr>
      <xdr:spPr>
        <a:xfrm>
          <a:off x="17001567" y="136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99077</xdr:rowOff>
    </xdr:from>
    <xdr:ext cx="469744" cy="259045"/>
    <xdr:sp macro="" textlink="">
      <xdr:nvSpPr>
        <xdr:cNvPr id="738" name="n_4mainValue【児童館】&#10;一人当たり面積">
          <a:extLst>
            <a:ext uri="{FF2B5EF4-FFF2-40B4-BE49-F238E27FC236}">
              <a16:creationId xmlns:a16="http://schemas.microsoft.com/office/drawing/2014/main" id="{87A67D3E-71A4-4F93-A4B8-08C761680B05}"/>
            </a:ext>
          </a:extLst>
        </xdr:cNvPr>
        <xdr:cNvSpPr txBox="1"/>
      </xdr:nvSpPr>
      <xdr:spPr>
        <a:xfrm>
          <a:off x="16226867" y="1367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FBA062A0-73EF-4F12-B6D1-B7538F4D048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91EA6A61-86CA-47AA-B2C9-9AB51C690EF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EB918FE6-16A0-4DA6-8591-C957B5808FF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C2C82285-C9F9-4C5A-8085-07E305262CA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2CC13A7C-1FB3-44CF-9A61-87FB08BA615D}"/>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A5572180-12E4-41BD-8774-9D27D7255618}"/>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5303D333-4DAB-4C1D-BCF9-60ED03FBC0B2}"/>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2B010F06-29C5-449E-AFBD-225AEA002EA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E7829203-31B1-416F-8EE9-D17942D5F628}"/>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30C39036-52EE-4D1D-88C3-E4DBA2FC61B8}"/>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FDFE45F8-A060-498E-A4CD-2AA478AC355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0" name="直線コネクタ 749">
          <a:extLst>
            <a:ext uri="{FF2B5EF4-FFF2-40B4-BE49-F238E27FC236}">
              <a16:creationId xmlns:a16="http://schemas.microsoft.com/office/drawing/2014/main" id="{9E982DD1-8FE5-4372-979E-E065450BCEA9}"/>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1" name="テキスト ボックス 750">
          <a:extLst>
            <a:ext uri="{FF2B5EF4-FFF2-40B4-BE49-F238E27FC236}">
              <a16:creationId xmlns:a16="http://schemas.microsoft.com/office/drawing/2014/main" id="{DC69F0FC-4117-4597-A927-E93D8357B0CA}"/>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2" name="直線コネクタ 751">
          <a:extLst>
            <a:ext uri="{FF2B5EF4-FFF2-40B4-BE49-F238E27FC236}">
              <a16:creationId xmlns:a16="http://schemas.microsoft.com/office/drawing/2014/main" id="{33FFD371-9991-4D53-B9F8-CBB9B6025919}"/>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3" name="テキスト ボックス 752">
          <a:extLst>
            <a:ext uri="{FF2B5EF4-FFF2-40B4-BE49-F238E27FC236}">
              <a16:creationId xmlns:a16="http://schemas.microsoft.com/office/drawing/2014/main" id="{41271C7A-E7AE-4D08-B34B-BDE13870C84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4" name="直線コネクタ 753">
          <a:extLst>
            <a:ext uri="{FF2B5EF4-FFF2-40B4-BE49-F238E27FC236}">
              <a16:creationId xmlns:a16="http://schemas.microsoft.com/office/drawing/2014/main" id="{BF1AAC6C-6492-4EB2-82C1-9537D206908B}"/>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5" name="テキスト ボックス 754">
          <a:extLst>
            <a:ext uri="{FF2B5EF4-FFF2-40B4-BE49-F238E27FC236}">
              <a16:creationId xmlns:a16="http://schemas.microsoft.com/office/drawing/2014/main" id="{3FDF61E4-DCB1-41C1-8EE3-A7CDBFA37569}"/>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6" name="直線コネクタ 755">
          <a:extLst>
            <a:ext uri="{FF2B5EF4-FFF2-40B4-BE49-F238E27FC236}">
              <a16:creationId xmlns:a16="http://schemas.microsoft.com/office/drawing/2014/main" id="{9A78C9BC-DFA0-44DE-B1FE-C01868CB7F18}"/>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7" name="テキスト ボックス 756">
          <a:extLst>
            <a:ext uri="{FF2B5EF4-FFF2-40B4-BE49-F238E27FC236}">
              <a16:creationId xmlns:a16="http://schemas.microsoft.com/office/drawing/2014/main" id="{01558230-9698-4344-867D-D39FC046FA7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8" name="直線コネクタ 757">
          <a:extLst>
            <a:ext uri="{FF2B5EF4-FFF2-40B4-BE49-F238E27FC236}">
              <a16:creationId xmlns:a16="http://schemas.microsoft.com/office/drawing/2014/main" id="{1799F47D-0CBD-4115-910C-F98239CADE0F}"/>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9" name="テキスト ボックス 758">
          <a:extLst>
            <a:ext uri="{FF2B5EF4-FFF2-40B4-BE49-F238E27FC236}">
              <a16:creationId xmlns:a16="http://schemas.microsoft.com/office/drawing/2014/main" id="{1ED9A1B7-3606-4370-B89C-052DF46D5F23}"/>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978D6728-2C56-41B8-B268-CDC9C1861D8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1" name="テキスト ボックス 760">
          <a:extLst>
            <a:ext uri="{FF2B5EF4-FFF2-40B4-BE49-F238E27FC236}">
              <a16:creationId xmlns:a16="http://schemas.microsoft.com/office/drawing/2014/main" id="{1C69C96F-A941-40AC-82E7-414F69169A9E}"/>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2" name="【公民館】&#10;有形固定資産減価償却率グラフ枠">
          <a:extLst>
            <a:ext uri="{FF2B5EF4-FFF2-40B4-BE49-F238E27FC236}">
              <a16:creationId xmlns:a16="http://schemas.microsoft.com/office/drawing/2014/main" id="{6E70F682-CA6E-4F19-B21C-53A5AD23F85D}"/>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129539</xdr:rowOff>
    </xdr:from>
    <xdr:to>
      <xdr:col>85</xdr:col>
      <xdr:colOff>126364</xdr:colOff>
      <xdr:row>108</xdr:row>
      <xdr:rowOff>5714</xdr:rowOff>
    </xdr:to>
    <xdr:cxnSp macro="">
      <xdr:nvCxnSpPr>
        <xdr:cNvPr id="763" name="直線コネクタ 762">
          <a:extLst>
            <a:ext uri="{FF2B5EF4-FFF2-40B4-BE49-F238E27FC236}">
              <a16:creationId xmlns:a16="http://schemas.microsoft.com/office/drawing/2014/main" id="{0B5D11F6-0344-4D0B-AA78-98E7BD54662C}"/>
            </a:ext>
          </a:extLst>
        </xdr:cNvPr>
        <xdr:cNvCxnSpPr/>
      </xdr:nvCxnSpPr>
      <xdr:spPr>
        <a:xfrm flipV="1">
          <a:off x="14375764" y="16725899"/>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9541</xdr:rowOff>
    </xdr:from>
    <xdr:ext cx="405111" cy="259045"/>
    <xdr:sp macro="" textlink="">
      <xdr:nvSpPr>
        <xdr:cNvPr id="764" name="【公民館】&#10;有形固定資産減価償却率最小値テキスト">
          <a:extLst>
            <a:ext uri="{FF2B5EF4-FFF2-40B4-BE49-F238E27FC236}">
              <a16:creationId xmlns:a16="http://schemas.microsoft.com/office/drawing/2014/main" id="{A4455C8E-A680-4422-A693-3A3AE04EBC76}"/>
            </a:ext>
          </a:extLst>
        </xdr:cNvPr>
        <xdr:cNvSpPr txBox="1"/>
      </xdr:nvSpPr>
      <xdr:spPr>
        <a:xfrm>
          <a:off x="14414500" y="18114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5714</xdr:rowOff>
    </xdr:from>
    <xdr:to>
      <xdr:col>86</xdr:col>
      <xdr:colOff>25400</xdr:colOff>
      <xdr:row>108</xdr:row>
      <xdr:rowOff>5714</xdr:rowOff>
    </xdr:to>
    <xdr:cxnSp macro="">
      <xdr:nvCxnSpPr>
        <xdr:cNvPr id="765" name="直線コネクタ 764">
          <a:extLst>
            <a:ext uri="{FF2B5EF4-FFF2-40B4-BE49-F238E27FC236}">
              <a16:creationId xmlns:a16="http://schemas.microsoft.com/office/drawing/2014/main" id="{1091F5C8-7D84-41A6-9351-29F99C72FBAC}"/>
            </a:ext>
          </a:extLst>
        </xdr:cNvPr>
        <xdr:cNvCxnSpPr/>
      </xdr:nvCxnSpPr>
      <xdr:spPr>
        <a:xfrm>
          <a:off x="14287500" y="181108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76216</xdr:rowOff>
    </xdr:from>
    <xdr:ext cx="405111" cy="259045"/>
    <xdr:sp macro="" textlink="">
      <xdr:nvSpPr>
        <xdr:cNvPr id="766" name="【公民館】&#10;有形固定資産減価償却率最大値テキスト">
          <a:extLst>
            <a:ext uri="{FF2B5EF4-FFF2-40B4-BE49-F238E27FC236}">
              <a16:creationId xmlns:a16="http://schemas.microsoft.com/office/drawing/2014/main" id="{A8C6B9FB-4224-4D7A-9AC7-E2C1CDB16F20}"/>
            </a:ext>
          </a:extLst>
        </xdr:cNvPr>
        <xdr:cNvSpPr txBox="1"/>
      </xdr:nvSpPr>
      <xdr:spPr>
        <a:xfrm>
          <a:off x="14414500" y="16504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129539</xdr:rowOff>
    </xdr:from>
    <xdr:to>
      <xdr:col>86</xdr:col>
      <xdr:colOff>25400</xdr:colOff>
      <xdr:row>99</xdr:row>
      <xdr:rowOff>129539</xdr:rowOff>
    </xdr:to>
    <xdr:cxnSp macro="">
      <xdr:nvCxnSpPr>
        <xdr:cNvPr id="767" name="直線コネクタ 766">
          <a:extLst>
            <a:ext uri="{FF2B5EF4-FFF2-40B4-BE49-F238E27FC236}">
              <a16:creationId xmlns:a16="http://schemas.microsoft.com/office/drawing/2014/main" id="{0AA3A863-7EE2-4AEB-BBCD-F323BF257D45}"/>
            </a:ext>
          </a:extLst>
        </xdr:cNvPr>
        <xdr:cNvCxnSpPr/>
      </xdr:nvCxnSpPr>
      <xdr:spPr>
        <a:xfrm>
          <a:off x="14287500" y="167258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64788</xdr:rowOff>
    </xdr:from>
    <xdr:ext cx="405111" cy="259045"/>
    <xdr:sp macro="" textlink="">
      <xdr:nvSpPr>
        <xdr:cNvPr id="768" name="【公民館】&#10;有形固定資産減価償却率平均値テキスト">
          <a:extLst>
            <a:ext uri="{FF2B5EF4-FFF2-40B4-BE49-F238E27FC236}">
              <a16:creationId xmlns:a16="http://schemas.microsoft.com/office/drawing/2014/main" id="{FCE47D5A-62E4-4304-9480-4934E7275844}"/>
            </a:ext>
          </a:extLst>
        </xdr:cNvPr>
        <xdr:cNvSpPr txBox="1"/>
      </xdr:nvSpPr>
      <xdr:spPr>
        <a:xfrm>
          <a:off x="14414500" y="174993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86361</xdr:rowOff>
    </xdr:from>
    <xdr:to>
      <xdr:col>85</xdr:col>
      <xdr:colOff>177800</xdr:colOff>
      <xdr:row>105</xdr:row>
      <xdr:rowOff>16511</xdr:rowOff>
    </xdr:to>
    <xdr:sp macro="" textlink="">
      <xdr:nvSpPr>
        <xdr:cNvPr id="769" name="フローチャート: 判断 768">
          <a:extLst>
            <a:ext uri="{FF2B5EF4-FFF2-40B4-BE49-F238E27FC236}">
              <a16:creationId xmlns:a16="http://schemas.microsoft.com/office/drawing/2014/main" id="{F33D4A6F-B523-4EEB-8432-66DB8940C96E}"/>
            </a:ext>
          </a:extLst>
        </xdr:cNvPr>
        <xdr:cNvSpPr/>
      </xdr:nvSpPr>
      <xdr:spPr>
        <a:xfrm>
          <a:off x="14325600" y="1752092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76836</xdr:rowOff>
    </xdr:from>
    <xdr:to>
      <xdr:col>81</xdr:col>
      <xdr:colOff>101600</xdr:colOff>
      <xdr:row>105</xdr:row>
      <xdr:rowOff>6986</xdr:rowOff>
    </xdr:to>
    <xdr:sp macro="" textlink="">
      <xdr:nvSpPr>
        <xdr:cNvPr id="770" name="フローチャート: 判断 769">
          <a:extLst>
            <a:ext uri="{FF2B5EF4-FFF2-40B4-BE49-F238E27FC236}">
              <a16:creationId xmlns:a16="http://schemas.microsoft.com/office/drawing/2014/main" id="{87627F7A-4328-443F-A093-E6C5BE1467E2}"/>
            </a:ext>
          </a:extLst>
        </xdr:cNvPr>
        <xdr:cNvSpPr/>
      </xdr:nvSpPr>
      <xdr:spPr>
        <a:xfrm>
          <a:off x="13578840" y="175113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55880</xdr:rowOff>
    </xdr:from>
    <xdr:to>
      <xdr:col>76</xdr:col>
      <xdr:colOff>165100</xdr:colOff>
      <xdr:row>104</xdr:row>
      <xdr:rowOff>157480</xdr:rowOff>
    </xdr:to>
    <xdr:sp macro="" textlink="">
      <xdr:nvSpPr>
        <xdr:cNvPr id="771" name="フローチャート: 判断 770">
          <a:extLst>
            <a:ext uri="{FF2B5EF4-FFF2-40B4-BE49-F238E27FC236}">
              <a16:creationId xmlns:a16="http://schemas.microsoft.com/office/drawing/2014/main" id="{200B4185-2C9F-4708-837F-74C4DED0D44B}"/>
            </a:ext>
          </a:extLst>
        </xdr:cNvPr>
        <xdr:cNvSpPr/>
      </xdr:nvSpPr>
      <xdr:spPr>
        <a:xfrm>
          <a:off x="128041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4445</xdr:rowOff>
    </xdr:from>
    <xdr:to>
      <xdr:col>72</xdr:col>
      <xdr:colOff>38100</xdr:colOff>
      <xdr:row>104</xdr:row>
      <xdr:rowOff>106045</xdr:rowOff>
    </xdr:to>
    <xdr:sp macro="" textlink="">
      <xdr:nvSpPr>
        <xdr:cNvPr id="772" name="フローチャート: 判断 771">
          <a:extLst>
            <a:ext uri="{FF2B5EF4-FFF2-40B4-BE49-F238E27FC236}">
              <a16:creationId xmlns:a16="http://schemas.microsoft.com/office/drawing/2014/main" id="{04C8F3C8-CE09-4109-9987-A17254087292}"/>
            </a:ext>
          </a:extLst>
        </xdr:cNvPr>
        <xdr:cNvSpPr/>
      </xdr:nvSpPr>
      <xdr:spPr>
        <a:xfrm>
          <a:off x="12029440" y="174390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170180</xdr:rowOff>
    </xdr:from>
    <xdr:to>
      <xdr:col>67</xdr:col>
      <xdr:colOff>101600</xdr:colOff>
      <xdr:row>104</xdr:row>
      <xdr:rowOff>100330</xdr:rowOff>
    </xdr:to>
    <xdr:sp macro="" textlink="">
      <xdr:nvSpPr>
        <xdr:cNvPr id="773" name="フローチャート: 判断 772">
          <a:extLst>
            <a:ext uri="{FF2B5EF4-FFF2-40B4-BE49-F238E27FC236}">
              <a16:creationId xmlns:a16="http://schemas.microsoft.com/office/drawing/2014/main" id="{472BBA4C-8D2E-4391-AEAD-ECE8CABF4C91}"/>
            </a:ext>
          </a:extLst>
        </xdr:cNvPr>
        <xdr:cNvSpPr/>
      </xdr:nvSpPr>
      <xdr:spPr>
        <a:xfrm>
          <a:off x="11231880" y="17437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6DBFF7A5-5D97-46D1-BCE4-17F23659A327}"/>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73625FE1-DD03-4E6A-80B5-5FF4EAB17A3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3092C40E-971B-4A38-977B-47A7CD46576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365FFF19-C100-4372-B0DD-0058595ADB1D}"/>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32B8B8FD-7838-4717-A384-138E410F954D}"/>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158750</xdr:rowOff>
    </xdr:from>
    <xdr:to>
      <xdr:col>85</xdr:col>
      <xdr:colOff>177800</xdr:colOff>
      <xdr:row>104</xdr:row>
      <xdr:rowOff>88900</xdr:rowOff>
    </xdr:to>
    <xdr:sp macro="" textlink="">
      <xdr:nvSpPr>
        <xdr:cNvPr id="779" name="楕円 778">
          <a:extLst>
            <a:ext uri="{FF2B5EF4-FFF2-40B4-BE49-F238E27FC236}">
              <a16:creationId xmlns:a16="http://schemas.microsoft.com/office/drawing/2014/main" id="{5FC48721-2851-48B6-A05E-CE105811BDE3}"/>
            </a:ext>
          </a:extLst>
        </xdr:cNvPr>
        <xdr:cNvSpPr/>
      </xdr:nvSpPr>
      <xdr:spPr>
        <a:xfrm>
          <a:off x="14325600" y="174256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10177</xdr:rowOff>
    </xdr:from>
    <xdr:ext cx="405111" cy="259045"/>
    <xdr:sp macro="" textlink="">
      <xdr:nvSpPr>
        <xdr:cNvPr id="780" name="【公民館】&#10;有形固定資産減価償却率該当値テキスト">
          <a:extLst>
            <a:ext uri="{FF2B5EF4-FFF2-40B4-BE49-F238E27FC236}">
              <a16:creationId xmlns:a16="http://schemas.microsoft.com/office/drawing/2014/main" id="{938DD492-B284-43D1-8D9B-E0FA17A8921F}"/>
            </a:ext>
          </a:extLst>
        </xdr:cNvPr>
        <xdr:cNvSpPr txBox="1"/>
      </xdr:nvSpPr>
      <xdr:spPr>
        <a:xfrm>
          <a:off x="14414500" y="1727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166370</xdr:rowOff>
    </xdr:from>
    <xdr:to>
      <xdr:col>81</xdr:col>
      <xdr:colOff>101600</xdr:colOff>
      <xdr:row>104</xdr:row>
      <xdr:rowOff>96520</xdr:rowOff>
    </xdr:to>
    <xdr:sp macro="" textlink="">
      <xdr:nvSpPr>
        <xdr:cNvPr id="781" name="楕円 780">
          <a:extLst>
            <a:ext uri="{FF2B5EF4-FFF2-40B4-BE49-F238E27FC236}">
              <a16:creationId xmlns:a16="http://schemas.microsoft.com/office/drawing/2014/main" id="{935C2720-269D-4E9F-98FD-0BD9882EA675}"/>
            </a:ext>
          </a:extLst>
        </xdr:cNvPr>
        <xdr:cNvSpPr/>
      </xdr:nvSpPr>
      <xdr:spPr>
        <a:xfrm>
          <a:off x="13578840" y="17433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38100</xdr:rowOff>
    </xdr:from>
    <xdr:to>
      <xdr:col>85</xdr:col>
      <xdr:colOff>127000</xdr:colOff>
      <xdr:row>104</xdr:row>
      <xdr:rowOff>45720</xdr:rowOff>
    </xdr:to>
    <xdr:cxnSp macro="">
      <xdr:nvCxnSpPr>
        <xdr:cNvPr id="782" name="直線コネクタ 781">
          <a:extLst>
            <a:ext uri="{FF2B5EF4-FFF2-40B4-BE49-F238E27FC236}">
              <a16:creationId xmlns:a16="http://schemas.microsoft.com/office/drawing/2014/main" id="{B20654E8-CF4E-4F0A-94AA-AE48A795B9C6}"/>
            </a:ext>
          </a:extLst>
        </xdr:cNvPr>
        <xdr:cNvCxnSpPr/>
      </xdr:nvCxnSpPr>
      <xdr:spPr>
        <a:xfrm flipV="1">
          <a:off x="13629640" y="17472660"/>
          <a:ext cx="7467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29211</xdr:rowOff>
    </xdr:from>
    <xdr:to>
      <xdr:col>76</xdr:col>
      <xdr:colOff>165100</xdr:colOff>
      <xdr:row>104</xdr:row>
      <xdr:rowOff>130811</xdr:rowOff>
    </xdr:to>
    <xdr:sp macro="" textlink="">
      <xdr:nvSpPr>
        <xdr:cNvPr id="783" name="楕円 782">
          <a:extLst>
            <a:ext uri="{FF2B5EF4-FFF2-40B4-BE49-F238E27FC236}">
              <a16:creationId xmlns:a16="http://schemas.microsoft.com/office/drawing/2014/main" id="{4E54DC51-1484-49E0-802B-DE95B0C36EBD}"/>
            </a:ext>
          </a:extLst>
        </xdr:cNvPr>
        <xdr:cNvSpPr/>
      </xdr:nvSpPr>
      <xdr:spPr>
        <a:xfrm>
          <a:off x="12804140" y="1746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45720</xdr:rowOff>
    </xdr:from>
    <xdr:to>
      <xdr:col>81</xdr:col>
      <xdr:colOff>50800</xdr:colOff>
      <xdr:row>104</xdr:row>
      <xdr:rowOff>80011</xdr:rowOff>
    </xdr:to>
    <xdr:cxnSp macro="">
      <xdr:nvCxnSpPr>
        <xdr:cNvPr id="784" name="直線コネクタ 783">
          <a:extLst>
            <a:ext uri="{FF2B5EF4-FFF2-40B4-BE49-F238E27FC236}">
              <a16:creationId xmlns:a16="http://schemas.microsoft.com/office/drawing/2014/main" id="{04409CAA-4881-4A6C-BDCE-19623E7B4580}"/>
            </a:ext>
          </a:extLst>
        </xdr:cNvPr>
        <xdr:cNvCxnSpPr/>
      </xdr:nvCxnSpPr>
      <xdr:spPr>
        <a:xfrm flipV="1">
          <a:off x="12854940" y="17480280"/>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135889</xdr:rowOff>
    </xdr:from>
    <xdr:to>
      <xdr:col>72</xdr:col>
      <xdr:colOff>38100</xdr:colOff>
      <xdr:row>104</xdr:row>
      <xdr:rowOff>66039</xdr:rowOff>
    </xdr:to>
    <xdr:sp macro="" textlink="">
      <xdr:nvSpPr>
        <xdr:cNvPr id="785" name="楕円 784">
          <a:extLst>
            <a:ext uri="{FF2B5EF4-FFF2-40B4-BE49-F238E27FC236}">
              <a16:creationId xmlns:a16="http://schemas.microsoft.com/office/drawing/2014/main" id="{63DDA8F2-6FF8-4BF4-A059-3F4BF9E1F194}"/>
            </a:ext>
          </a:extLst>
        </xdr:cNvPr>
        <xdr:cNvSpPr/>
      </xdr:nvSpPr>
      <xdr:spPr>
        <a:xfrm>
          <a:off x="12029440" y="174028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15239</xdr:rowOff>
    </xdr:from>
    <xdr:to>
      <xdr:col>76</xdr:col>
      <xdr:colOff>114300</xdr:colOff>
      <xdr:row>104</xdr:row>
      <xdr:rowOff>80011</xdr:rowOff>
    </xdr:to>
    <xdr:cxnSp macro="">
      <xdr:nvCxnSpPr>
        <xdr:cNvPr id="786" name="直線コネクタ 785">
          <a:extLst>
            <a:ext uri="{FF2B5EF4-FFF2-40B4-BE49-F238E27FC236}">
              <a16:creationId xmlns:a16="http://schemas.microsoft.com/office/drawing/2014/main" id="{2FD07754-8AE6-449E-BECA-6F60D324100A}"/>
            </a:ext>
          </a:extLst>
        </xdr:cNvPr>
        <xdr:cNvCxnSpPr/>
      </xdr:nvCxnSpPr>
      <xdr:spPr>
        <a:xfrm>
          <a:off x="12072620" y="17449799"/>
          <a:ext cx="78232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158750</xdr:rowOff>
    </xdr:from>
    <xdr:to>
      <xdr:col>67</xdr:col>
      <xdr:colOff>101600</xdr:colOff>
      <xdr:row>104</xdr:row>
      <xdr:rowOff>88900</xdr:rowOff>
    </xdr:to>
    <xdr:sp macro="" textlink="">
      <xdr:nvSpPr>
        <xdr:cNvPr id="787" name="楕円 786">
          <a:extLst>
            <a:ext uri="{FF2B5EF4-FFF2-40B4-BE49-F238E27FC236}">
              <a16:creationId xmlns:a16="http://schemas.microsoft.com/office/drawing/2014/main" id="{F79AF0A6-82B0-4B88-8CFF-79E08461CEA2}"/>
            </a:ext>
          </a:extLst>
        </xdr:cNvPr>
        <xdr:cNvSpPr/>
      </xdr:nvSpPr>
      <xdr:spPr>
        <a:xfrm>
          <a:off x="11231880" y="17425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15239</xdr:rowOff>
    </xdr:from>
    <xdr:to>
      <xdr:col>71</xdr:col>
      <xdr:colOff>177800</xdr:colOff>
      <xdr:row>104</xdr:row>
      <xdr:rowOff>38100</xdr:rowOff>
    </xdr:to>
    <xdr:cxnSp macro="">
      <xdr:nvCxnSpPr>
        <xdr:cNvPr id="788" name="直線コネクタ 787">
          <a:extLst>
            <a:ext uri="{FF2B5EF4-FFF2-40B4-BE49-F238E27FC236}">
              <a16:creationId xmlns:a16="http://schemas.microsoft.com/office/drawing/2014/main" id="{75FBE09F-9DDF-46DA-93FC-4FAE6117587D}"/>
            </a:ext>
          </a:extLst>
        </xdr:cNvPr>
        <xdr:cNvCxnSpPr/>
      </xdr:nvCxnSpPr>
      <xdr:spPr>
        <a:xfrm flipV="1">
          <a:off x="11282680" y="17449799"/>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169563</xdr:rowOff>
    </xdr:from>
    <xdr:ext cx="405111" cy="259045"/>
    <xdr:sp macro="" textlink="">
      <xdr:nvSpPr>
        <xdr:cNvPr id="789" name="n_1aveValue【公民館】&#10;有形固定資産減価償却率">
          <a:extLst>
            <a:ext uri="{FF2B5EF4-FFF2-40B4-BE49-F238E27FC236}">
              <a16:creationId xmlns:a16="http://schemas.microsoft.com/office/drawing/2014/main" id="{7ED60794-B62F-4FF8-960A-B49EA94FAB84}"/>
            </a:ext>
          </a:extLst>
        </xdr:cNvPr>
        <xdr:cNvSpPr txBox="1"/>
      </xdr:nvSpPr>
      <xdr:spPr>
        <a:xfrm>
          <a:off x="13437244" y="1760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148607</xdr:rowOff>
    </xdr:from>
    <xdr:ext cx="405111" cy="259045"/>
    <xdr:sp macro="" textlink="">
      <xdr:nvSpPr>
        <xdr:cNvPr id="790" name="n_2aveValue【公民館】&#10;有形固定資産減価償却率">
          <a:extLst>
            <a:ext uri="{FF2B5EF4-FFF2-40B4-BE49-F238E27FC236}">
              <a16:creationId xmlns:a16="http://schemas.microsoft.com/office/drawing/2014/main" id="{2CF387DA-2C84-4ACF-8DAC-F9B9E87560B8}"/>
            </a:ext>
          </a:extLst>
        </xdr:cNvPr>
        <xdr:cNvSpPr txBox="1"/>
      </xdr:nvSpPr>
      <xdr:spPr>
        <a:xfrm>
          <a:off x="12675244" y="1758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97172</xdr:rowOff>
    </xdr:from>
    <xdr:ext cx="405111" cy="259045"/>
    <xdr:sp macro="" textlink="">
      <xdr:nvSpPr>
        <xdr:cNvPr id="791" name="n_3aveValue【公民館】&#10;有形固定資産減価償却率">
          <a:extLst>
            <a:ext uri="{FF2B5EF4-FFF2-40B4-BE49-F238E27FC236}">
              <a16:creationId xmlns:a16="http://schemas.microsoft.com/office/drawing/2014/main" id="{EA7818C0-655E-4963-8FEE-05A52135BF92}"/>
            </a:ext>
          </a:extLst>
        </xdr:cNvPr>
        <xdr:cNvSpPr txBox="1"/>
      </xdr:nvSpPr>
      <xdr:spPr>
        <a:xfrm>
          <a:off x="11900544" y="1753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91457</xdr:rowOff>
    </xdr:from>
    <xdr:ext cx="405111" cy="259045"/>
    <xdr:sp macro="" textlink="">
      <xdr:nvSpPr>
        <xdr:cNvPr id="792" name="n_4aveValue【公民館】&#10;有形固定資産減価償却率">
          <a:extLst>
            <a:ext uri="{FF2B5EF4-FFF2-40B4-BE49-F238E27FC236}">
              <a16:creationId xmlns:a16="http://schemas.microsoft.com/office/drawing/2014/main" id="{ED8EDACD-9F92-49B1-A36A-019C42561C23}"/>
            </a:ext>
          </a:extLst>
        </xdr:cNvPr>
        <xdr:cNvSpPr txBox="1"/>
      </xdr:nvSpPr>
      <xdr:spPr>
        <a:xfrm>
          <a:off x="11102984" y="1752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113047</xdr:rowOff>
    </xdr:from>
    <xdr:ext cx="405111" cy="259045"/>
    <xdr:sp macro="" textlink="">
      <xdr:nvSpPr>
        <xdr:cNvPr id="793" name="n_1mainValue【公民館】&#10;有形固定資産減価償却率">
          <a:extLst>
            <a:ext uri="{FF2B5EF4-FFF2-40B4-BE49-F238E27FC236}">
              <a16:creationId xmlns:a16="http://schemas.microsoft.com/office/drawing/2014/main" id="{C834D27D-9301-4F7B-85A5-24645513A72D}"/>
            </a:ext>
          </a:extLst>
        </xdr:cNvPr>
        <xdr:cNvSpPr txBox="1"/>
      </xdr:nvSpPr>
      <xdr:spPr>
        <a:xfrm>
          <a:off x="13437244" y="1721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147338</xdr:rowOff>
    </xdr:from>
    <xdr:ext cx="405111" cy="259045"/>
    <xdr:sp macro="" textlink="">
      <xdr:nvSpPr>
        <xdr:cNvPr id="794" name="n_2mainValue【公民館】&#10;有形固定資産減価償却率">
          <a:extLst>
            <a:ext uri="{FF2B5EF4-FFF2-40B4-BE49-F238E27FC236}">
              <a16:creationId xmlns:a16="http://schemas.microsoft.com/office/drawing/2014/main" id="{B79274EC-EDCB-4D2F-AF3C-74BBFFFF9735}"/>
            </a:ext>
          </a:extLst>
        </xdr:cNvPr>
        <xdr:cNvSpPr txBox="1"/>
      </xdr:nvSpPr>
      <xdr:spPr>
        <a:xfrm>
          <a:off x="12675244" y="17246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82566</xdr:rowOff>
    </xdr:from>
    <xdr:ext cx="405111" cy="259045"/>
    <xdr:sp macro="" textlink="">
      <xdr:nvSpPr>
        <xdr:cNvPr id="795" name="n_3mainValue【公民館】&#10;有形固定資産減価償却率">
          <a:extLst>
            <a:ext uri="{FF2B5EF4-FFF2-40B4-BE49-F238E27FC236}">
              <a16:creationId xmlns:a16="http://schemas.microsoft.com/office/drawing/2014/main" id="{36346BB6-1748-4A60-AE0F-282787894B9D}"/>
            </a:ext>
          </a:extLst>
        </xdr:cNvPr>
        <xdr:cNvSpPr txBox="1"/>
      </xdr:nvSpPr>
      <xdr:spPr>
        <a:xfrm>
          <a:off x="11900544" y="17181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105427</xdr:rowOff>
    </xdr:from>
    <xdr:ext cx="405111" cy="259045"/>
    <xdr:sp macro="" textlink="">
      <xdr:nvSpPr>
        <xdr:cNvPr id="796" name="n_4mainValue【公民館】&#10;有形固定資産減価償却率">
          <a:extLst>
            <a:ext uri="{FF2B5EF4-FFF2-40B4-BE49-F238E27FC236}">
              <a16:creationId xmlns:a16="http://schemas.microsoft.com/office/drawing/2014/main" id="{C38647BD-433A-4783-AC5B-0A9F7423F752}"/>
            </a:ext>
          </a:extLst>
        </xdr:cNvPr>
        <xdr:cNvSpPr txBox="1"/>
      </xdr:nvSpPr>
      <xdr:spPr>
        <a:xfrm>
          <a:off x="11102984" y="1720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a:extLst>
            <a:ext uri="{FF2B5EF4-FFF2-40B4-BE49-F238E27FC236}">
              <a16:creationId xmlns:a16="http://schemas.microsoft.com/office/drawing/2014/main" id="{A7D3B04A-1DB1-4353-9C60-5BCA4FFD420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a:extLst>
            <a:ext uri="{FF2B5EF4-FFF2-40B4-BE49-F238E27FC236}">
              <a16:creationId xmlns:a16="http://schemas.microsoft.com/office/drawing/2014/main" id="{A73EC1E3-1EC1-47C5-BDE0-AC6E43948CA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a:extLst>
            <a:ext uri="{FF2B5EF4-FFF2-40B4-BE49-F238E27FC236}">
              <a16:creationId xmlns:a16="http://schemas.microsoft.com/office/drawing/2014/main" id="{2B59D7D4-3159-4245-9A77-444B9D342B2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a:extLst>
            <a:ext uri="{FF2B5EF4-FFF2-40B4-BE49-F238E27FC236}">
              <a16:creationId xmlns:a16="http://schemas.microsoft.com/office/drawing/2014/main" id="{FE9CC32A-9915-4804-BF44-177E612E71D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a:extLst>
            <a:ext uri="{FF2B5EF4-FFF2-40B4-BE49-F238E27FC236}">
              <a16:creationId xmlns:a16="http://schemas.microsoft.com/office/drawing/2014/main" id="{3611A230-9C9B-4381-B542-82FCD0C55CF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a:extLst>
            <a:ext uri="{FF2B5EF4-FFF2-40B4-BE49-F238E27FC236}">
              <a16:creationId xmlns:a16="http://schemas.microsoft.com/office/drawing/2014/main" id="{35C5B03A-323E-4F6B-B252-30F737B8FCE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a:extLst>
            <a:ext uri="{FF2B5EF4-FFF2-40B4-BE49-F238E27FC236}">
              <a16:creationId xmlns:a16="http://schemas.microsoft.com/office/drawing/2014/main" id="{1C0B7E93-D313-4D8E-B036-B06131EAFBF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a:extLst>
            <a:ext uri="{FF2B5EF4-FFF2-40B4-BE49-F238E27FC236}">
              <a16:creationId xmlns:a16="http://schemas.microsoft.com/office/drawing/2014/main" id="{9CD8A4E9-3E48-4E3B-8DCD-CFAD1F772059}"/>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a:extLst>
            <a:ext uri="{FF2B5EF4-FFF2-40B4-BE49-F238E27FC236}">
              <a16:creationId xmlns:a16="http://schemas.microsoft.com/office/drawing/2014/main" id="{83FF387D-E14E-48FC-8DF5-771EBCF25164}"/>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a:extLst>
            <a:ext uri="{FF2B5EF4-FFF2-40B4-BE49-F238E27FC236}">
              <a16:creationId xmlns:a16="http://schemas.microsoft.com/office/drawing/2014/main" id="{C38D1769-2313-4B34-8BAD-161C3101B71B}"/>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7" name="直線コネクタ 806">
          <a:extLst>
            <a:ext uri="{FF2B5EF4-FFF2-40B4-BE49-F238E27FC236}">
              <a16:creationId xmlns:a16="http://schemas.microsoft.com/office/drawing/2014/main" id="{511FE4A6-2F6F-4CE4-A338-E825C992FC59}"/>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8" name="テキスト ボックス 807">
          <a:extLst>
            <a:ext uri="{FF2B5EF4-FFF2-40B4-BE49-F238E27FC236}">
              <a16:creationId xmlns:a16="http://schemas.microsoft.com/office/drawing/2014/main" id="{098A3519-2C0A-4FF2-A1E6-6731158E96D3}"/>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9" name="直線コネクタ 808">
          <a:extLst>
            <a:ext uri="{FF2B5EF4-FFF2-40B4-BE49-F238E27FC236}">
              <a16:creationId xmlns:a16="http://schemas.microsoft.com/office/drawing/2014/main" id="{FB7719EF-B33C-4F03-A236-5375B4291E80}"/>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0" name="テキスト ボックス 809">
          <a:extLst>
            <a:ext uri="{FF2B5EF4-FFF2-40B4-BE49-F238E27FC236}">
              <a16:creationId xmlns:a16="http://schemas.microsoft.com/office/drawing/2014/main" id="{2EABC7F2-72C6-4989-8F4C-ECC14CBC3C4A}"/>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1" name="直線コネクタ 810">
          <a:extLst>
            <a:ext uri="{FF2B5EF4-FFF2-40B4-BE49-F238E27FC236}">
              <a16:creationId xmlns:a16="http://schemas.microsoft.com/office/drawing/2014/main" id="{9ECE5257-BFF3-4EF6-8A79-BF0BA3089C05}"/>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2" name="テキスト ボックス 811">
          <a:extLst>
            <a:ext uri="{FF2B5EF4-FFF2-40B4-BE49-F238E27FC236}">
              <a16:creationId xmlns:a16="http://schemas.microsoft.com/office/drawing/2014/main" id="{3495E231-0601-4018-9DA8-1859C1925B63}"/>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3" name="直線コネクタ 812">
          <a:extLst>
            <a:ext uri="{FF2B5EF4-FFF2-40B4-BE49-F238E27FC236}">
              <a16:creationId xmlns:a16="http://schemas.microsoft.com/office/drawing/2014/main" id="{69990C88-D169-4CE2-95DE-75E3E2D29665}"/>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4" name="テキスト ボックス 813">
          <a:extLst>
            <a:ext uri="{FF2B5EF4-FFF2-40B4-BE49-F238E27FC236}">
              <a16:creationId xmlns:a16="http://schemas.microsoft.com/office/drawing/2014/main" id="{4330F6DF-D33A-4655-AD0A-691660AFD8A9}"/>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674C2071-A071-46BF-A25B-2C63796F195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724FF03F-6A40-4320-ACB2-1B790F17C4D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a:extLst>
            <a:ext uri="{FF2B5EF4-FFF2-40B4-BE49-F238E27FC236}">
              <a16:creationId xmlns:a16="http://schemas.microsoft.com/office/drawing/2014/main" id="{399FDE02-BB96-4D99-B6FA-9191404345E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7620</xdr:rowOff>
    </xdr:from>
    <xdr:to>
      <xdr:col>116</xdr:col>
      <xdr:colOff>62864</xdr:colOff>
      <xdr:row>108</xdr:row>
      <xdr:rowOff>35052</xdr:rowOff>
    </xdr:to>
    <xdr:cxnSp macro="">
      <xdr:nvCxnSpPr>
        <xdr:cNvPr id="818" name="直線コネクタ 817">
          <a:extLst>
            <a:ext uri="{FF2B5EF4-FFF2-40B4-BE49-F238E27FC236}">
              <a16:creationId xmlns:a16="http://schemas.microsoft.com/office/drawing/2014/main" id="{AECB46D2-6EA8-488B-A538-BDB38BDF416C}"/>
            </a:ext>
          </a:extLst>
        </xdr:cNvPr>
        <xdr:cNvCxnSpPr/>
      </xdr:nvCxnSpPr>
      <xdr:spPr>
        <a:xfrm flipV="1">
          <a:off x="19509104" y="16939260"/>
          <a:ext cx="0" cy="1200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819" name="【公民館】&#10;一人当たり面積最小値テキスト">
          <a:extLst>
            <a:ext uri="{FF2B5EF4-FFF2-40B4-BE49-F238E27FC236}">
              <a16:creationId xmlns:a16="http://schemas.microsoft.com/office/drawing/2014/main" id="{D16F8D23-E422-426D-BC57-2D7020CCEC6C}"/>
            </a:ext>
          </a:extLst>
        </xdr:cNvPr>
        <xdr:cNvSpPr txBox="1"/>
      </xdr:nvSpPr>
      <xdr:spPr>
        <a:xfrm>
          <a:off x="19547840" y="18143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820" name="直線コネクタ 819">
          <a:extLst>
            <a:ext uri="{FF2B5EF4-FFF2-40B4-BE49-F238E27FC236}">
              <a16:creationId xmlns:a16="http://schemas.microsoft.com/office/drawing/2014/main" id="{33994133-C11F-4F5A-B50E-80EBC56AD659}"/>
            </a:ext>
          </a:extLst>
        </xdr:cNvPr>
        <xdr:cNvCxnSpPr/>
      </xdr:nvCxnSpPr>
      <xdr:spPr>
        <a:xfrm>
          <a:off x="19443700" y="181401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125747</xdr:rowOff>
    </xdr:from>
    <xdr:ext cx="469744" cy="259045"/>
    <xdr:sp macro="" textlink="">
      <xdr:nvSpPr>
        <xdr:cNvPr id="821" name="【公民館】&#10;一人当たり面積最大値テキスト">
          <a:extLst>
            <a:ext uri="{FF2B5EF4-FFF2-40B4-BE49-F238E27FC236}">
              <a16:creationId xmlns:a16="http://schemas.microsoft.com/office/drawing/2014/main" id="{152082A4-523B-447B-B27F-200F7CC63530}"/>
            </a:ext>
          </a:extLst>
        </xdr:cNvPr>
        <xdr:cNvSpPr txBox="1"/>
      </xdr:nvSpPr>
      <xdr:spPr>
        <a:xfrm>
          <a:off x="19547840" y="16722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7620</xdr:rowOff>
    </xdr:from>
    <xdr:to>
      <xdr:col>116</xdr:col>
      <xdr:colOff>152400</xdr:colOff>
      <xdr:row>101</xdr:row>
      <xdr:rowOff>7620</xdr:rowOff>
    </xdr:to>
    <xdr:cxnSp macro="">
      <xdr:nvCxnSpPr>
        <xdr:cNvPr id="822" name="直線コネクタ 821">
          <a:extLst>
            <a:ext uri="{FF2B5EF4-FFF2-40B4-BE49-F238E27FC236}">
              <a16:creationId xmlns:a16="http://schemas.microsoft.com/office/drawing/2014/main" id="{AB7D3677-7CF2-48DF-AF27-FC8C6561EA0D}"/>
            </a:ext>
          </a:extLst>
        </xdr:cNvPr>
        <xdr:cNvCxnSpPr/>
      </xdr:nvCxnSpPr>
      <xdr:spPr>
        <a:xfrm>
          <a:off x="19443700" y="16939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115840</xdr:rowOff>
    </xdr:from>
    <xdr:ext cx="469744" cy="259045"/>
    <xdr:sp macro="" textlink="">
      <xdr:nvSpPr>
        <xdr:cNvPr id="823" name="【公民館】&#10;一人当たり面積平均値テキスト">
          <a:extLst>
            <a:ext uri="{FF2B5EF4-FFF2-40B4-BE49-F238E27FC236}">
              <a16:creationId xmlns:a16="http://schemas.microsoft.com/office/drawing/2014/main" id="{F18047FB-DFFD-4F78-B2E6-AB1BD1F36394}"/>
            </a:ext>
          </a:extLst>
        </xdr:cNvPr>
        <xdr:cNvSpPr txBox="1"/>
      </xdr:nvSpPr>
      <xdr:spPr>
        <a:xfrm>
          <a:off x="19547840" y="17718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137413</xdr:rowOff>
    </xdr:from>
    <xdr:to>
      <xdr:col>116</xdr:col>
      <xdr:colOff>114300</xdr:colOff>
      <xdr:row>106</xdr:row>
      <xdr:rowOff>67563</xdr:rowOff>
    </xdr:to>
    <xdr:sp macro="" textlink="">
      <xdr:nvSpPr>
        <xdr:cNvPr id="824" name="フローチャート: 判断 823">
          <a:extLst>
            <a:ext uri="{FF2B5EF4-FFF2-40B4-BE49-F238E27FC236}">
              <a16:creationId xmlns:a16="http://schemas.microsoft.com/office/drawing/2014/main" id="{154053A1-D28B-498D-9BC2-1C8743C4FDA1}"/>
            </a:ext>
          </a:extLst>
        </xdr:cNvPr>
        <xdr:cNvSpPr/>
      </xdr:nvSpPr>
      <xdr:spPr>
        <a:xfrm>
          <a:off x="19458940" y="177396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135128</xdr:rowOff>
    </xdr:from>
    <xdr:to>
      <xdr:col>112</xdr:col>
      <xdr:colOff>38100</xdr:colOff>
      <xdr:row>106</xdr:row>
      <xdr:rowOff>65278</xdr:rowOff>
    </xdr:to>
    <xdr:sp macro="" textlink="">
      <xdr:nvSpPr>
        <xdr:cNvPr id="825" name="フローチャート: 判断 824">
          <a:extLst>
            <a:ext uri="{FF2B5EF4-FFF2-40B4-BE49-F238E27FC236}">
              <a16:creationId xmlns:a16="http://schemas.microsoft.com/office/drawing/2014/main" id="{C33828A2-8630-4C37-9704-17324F550189}"/>
            </a:ext>
          </a:extLst>
        </xdr:cNvPr>
        <xdr:cNvSpPr/>
      </xdr:nvSpPr>
      <xdr:spPr>
        <a:xfrm>
          <a:off x="18735040" y="177373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148844</xdr:rowOff>
    </xdr:from>
    <xdr:to>
      <xdr:col>107</xdr:col>
      <xdr:colOff>101600</xdr:colOff>
      <xdr:row>106</xdr:row>
      <xdr:rowOff>78994</xdr:rowOff>
    </xdr:to>
    <xdr:sp macro="" textlink="">
      <xdr:nvSpPr>
        <xdr:cNvPr id="826" name="フローチャート: 判断 825">
          <a:extLst>
            <a:ext uri="{FF2B5EF4-FFF2-40B4-BE49-F238E27FC236}">
              <a16:creationId xmlns:a16="http://schemas.microsoft.com/office/drawing/2014/main" id="{BF1E2208-70DC-4B9F-8D45-A58D4EF85FC0}"/>
            </a:ext>
          </a:extLst>
        </xdr:cNvPr>
        <xdr:cNvSpPr/>
      </xdr:nvSpPr>
      <xdr:spPr>
        <a:xfrm>
          <a:off x="17937480" y="177510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157987</xdr:rowOff>
    </xdr:from>
    <xdr:to>
      <xdr:col>102</xdr:col>
      <xdr:colOff>165100</xdr:colOff>
      <xdr:row>106</xdr:row>
      <xdr:rowOff>88137</xdr:rowOff>
    </xdr:to>
    <xdr:sp macro="" textlink="">
      <xdr:nvSpPr>
        <xdr:cNvPr id="827" name="フローチャート: 判断 826">
          <a:extLst>
            <a:ext uri="{FF2B5EF4-FFF2-40B4-BE49-F238E27FC236}">
              <a16:creationId xmlns:a16="http://schemas.microsoft.com/office/drawing/2014/main" id="{2B67A261-8A7C-4A17-80C1-FE2DA28A01A6}"/>
            </a:ext>
          </a:extLst>
        </xdr:cNvPr>
        <xdr:cNvSpPr/>
      </xdr:nvSpPr>
      <xdr:spPr>
        <a:xfrm>
          <a:off x="17162780" y="177601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16256</xdr:rowOff>
    </xdr:from>
    <xdr:to>
      <xdr:col>98</xdr:col>
      <xdr:colOff>38100</xdr:colOff>
      <xdr:row>106</xdr:row>
      <xdr:rowOff>117856</xdr:rowOff>
    </xdr:to>
    <xdr:sp macro="" textlink="">
      <xdr:nvSpPr>
        <xdr:cNvPr id="828" name="フローチャート: 判断 827">
          <a:extLst>
            <a:ext uri="{FF2B5EF4-FFF2-40B4-BE49-F238E27FC236}">
              <a16:creationId xmlns:a16="http://schemas.microsoft.com/office/drawing/2014/main" id="{E69A0DF2-A40E-4200-9764-2DC4A237490E}"/>
            </a:ext>
          </a:extLst>
        </xdr:cNvPr>
        <xdr:cNvSpPr/>
      </xdr:nvSpPr>
      <xdr:spPr>
        <a:xfrm>
          <a:off x="16388080" y="1778609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74F43458-DF41-4648-BCD7-050ECABCDA2B}"/>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AC493E99-3976-431A-829B-1ECD5EFEDF82}"/>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6450FB09-7844-4197-8829-A9AD68FA7861}"/>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2615874-55E5-4B2C-9C41-7180F5DA861B}"/>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F92BB65A-8CD0-4E31-B6B4-EC19DBF4F5FC}"/>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160274</xdr:rowOff>
    </xdr:from>
    <xdr:to>
      <xdr:col>116</xdr:col>
      <xdr:colOff>114300</xdr:colOff>
      <xdr:row>104</xdr:row>
      <xdr:rowOff>90424</xdr:rowOff>
    </xdr:to>
    <xdr:sp macro="" textlink="">
      <xdr:nvSpPr>
        <xdr:cNvPr id="834" name="楕円 833">
          <a:extLst>
            <a:ext uri="{FF2B5EF4-FFF2-40B4-BE49-F238E27FC236}">
              <a16:creationId xmlns:a16="http://schemas.microsoft.com/office/drawing/2014/main" id="{BB40523C-5990-4F4A-89D3-CE7F9F6BA854}"/>
            </a:ext>
          </a:extLst>
        </xdr:cNvPr>
        <xdr:cNvSpPr/>
      </xdr:nvSpPr>
      <xdr:spPr>
        <a:xfrm>
          <a:off x="19458940" y="174271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11701</xdr:rowOff>
    </xdr:from>
    <xdr:ext cx="469744" cy="259045"/>
    <xdr:sp macro="" textlink="">
      <xdr:nvSpPr>
        <xdr:cNvPr id="835" name="【公民館】&#10;一人当たり面積該当値テキスト">
          <a:extLst>
            <a:ext uri="{FF2B5EF4-FFF2-40B4-BE49-F238E27FC236}">
              <a16:creationId xmlns:a16="http://schemas.microsoft.com/office/drawing/2014/main" id="{68657270-5FF1-4EE7-AB8E-2B78CC2B6781}"/>
            </a:ext>
          </a:extLst>
        </xdr:cNvPr>
        <xdr:cNvSpPr txBox="1"/>
      </xdr:nvSpPr>
      <xdr:spPr>
        <a:xfrm>
          <a:off x="19547840" y="1727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169418</xdr:rowOff>
    </xdr:from>
    <xdr:to>
      <xdr:col>112</xdr:col>
      <xdr:colOff>38100</xdr:colOff>
      <xdr:row>104</xdr:row>
      <xdr:rowOff>99568</xdr:rowOff>
    </xdr:to>
    <xdr:sp macro="" textlink="">
      <xdr:nvSpPr>
        <xdr:cNvPr id="836" name="楕円 835">
          <a:extLst>
            <a:ext uri="{FF2B5EF4-FFF2-40B4-BE49-F238E27FC236}">
              <a16:creationId xmlns:a16="http://schemas.microsoft.com/office/drawing/2014/main" id="{6DE927E9-DAC0-48C8-824C-3DAEA897536B}"/>
            </a:ext>
          </a:extLst>
        </xdr:cNvPr>
        <xdr:cNvSpPr/>
      </xdr:nvSpPr>
      <xdr:spPr>
        <a:xfrm>
          <a:off x="18735040" y="174363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39624</xdr:rowOff>
    </xdr:from>
    <xdr:to>
      <xdr:col>116</xdr:col>
      <xdr:colOff>63500</xdr:colOff>
      <xdr:row>104</xdr:row>
      <xdr:rowOff>48768</xdr:rowOff>
    </xdr:to>
    <xdr:cxnSp macro="">
      <xdr:nvCxnSpPr>
        <xdr:cNvPr id="837" name="直線コネクタ 836">
          <a:extLst>
            <a:ext uri="{FF2B5EF4-FFF2-40B4-BE49-F238E27FC236}">
              <a16:creationId xmlns:a16="http://schemas.microsoft.com/office/drawing/2014/main" id="{F6F6F09C-48E0-4577-9F0F-5E2575AB66B3}"/>
            </a:ext>
          </a:extLst>
        </xdr:cNvPr>
        <xdr:cNvCxnSpPr/>
      </xdr:nvCxnSpPr>
      <xdr:spPr>
        <a:xfrm flipV="1">
          <a:off x="18778220" y="17474184"/>
          <a:ext cx="7315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155702</xdr:rowOff>
    </xdr:from>
    <xdr:to>
      <xdr:col>107</xdr:col>
      <xdr:colOff>101600</xdr:colOff>
      <xdr:row>104</xdr:row>
      <xdr:rowOff>85852</xdr:rowOff>
    </xdr:to>
    <xdr:sp macro="" textlink="">
      <xdr:nvSpPr>
        <xdr:cNvPr id="838" name="楕円 837">
          <a:extLst>
            <a:ext uri="{FF2B5EF4-FFF2-40B4-BE49-F238E27FC236}">
              <a16:creationId xmlns:a16="http://schemas.microsoft.com/office/drawing/2014/main" id="{5B9FDB10-3DDE-4DCD-9B32-4F82DB9324FF}"/>
            </a:ext>
          </a:extLst>
        </xdr:cNvPr>
        <xdr:cNvSpPr/>
      </xdr:nvSpPr>
      <xdr:spPr>
        <a:xfrm>
          <a:off x="17937480" y="174226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35052</xdr:rowOff>
    </xdr:from>
    <xdr:to>
      <xdr:col>111</xdr:col>
      <xdr:colOff>177800</xdr:colOff>
      <xdr:row>104</xdr:row>
      <xdr:rowOff>48768</xdr:rowOff>
    </xdr:to>
    <xdr:cxnSp macro="">
      <xdr:nvCxnSpPr>
        <xdr:cNvPr id="839" name="直線コネクタ 838">
          <a:extLst>
            <a:ext uri="{FF2B5EF4-FFF2-40B4-BE49-F238E27FC236}">
              <a16:creationId xmlns:a16="http://schemas.microsoft.com/office/drawing/2014/main" id="{0C910695-AAAB-4978-BD71-CF426830A32C}"/>
            </a:ext>
          </a:extLst>
        </xdr:cNvPr>
        <xdr:cNvCxnSpPr/>
      </xdr:nvCxnSpPr>
      <xdr:spPr>
        <a:xfrm>
          <a:off x="17988280" y="17469612"/>
          <a:ext cx="78994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29972</xdr:rowOff>
    </xdr:from>
    <xdr:to>
      <xdr:col>102</xdr:col>
      <xdr:colOff>165100</xdr:colOff>
      <xdr:row>104</xdr:row>
      <xdr:rowOff>131572</xdr:rowOff>
    </xdr:to>
    <xdr:sp macro="" textlink="">
      <xdr:nvSpPr>
        <xdr:cNvPr id="840" name="楕円 839">
          <a:extLst>
            <a:ext uri="{FF2B5EF4-FFF2-40B4-BE49-F238E27FC236}">
              <a16:creationId xmlns:a16="http://schemas.microsoft.com/office/drawing/2014/main" id="{17DBC63E-8534-4070-AF93-F712893A8FB9}"/>
            </a:ext>
          </a:extLst>
        </xdr:cNvPr>
        <xdr:cNvSpPr/>
      </xdr:nvSpPr>
      <xdr:spPr>
        <a:xfrm>
          <a:off x="17162780" y="1746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35052</xdr:rowOff>
    </xdr:from>
    <xdr:to>
      <xdr:col>107</xdr:col>
      <xdr:colOff>50800</xdr:colOff>
      <xdr:row>104</xdr:row>
      <xdr:rowOff>80772</xdr:rowOff>
    </xdr:to>
    <xdr:cxnSp macro="">
      <xdr:nvCxnSpPr>
        <xdr:cNvPr id="841" name="直線コネクタ 840">
          <a:extLst>
            <a:ext uri="{FF2B5EF4-FFF2-40B4-BE49-F238E27FC236}">
              <a16:creationId xmlns:a16="http://schemas.microsoft.com/office/drawing/2014/main" id="{9FB18A91-3EC5-440B-A21C-3B88B5DDEA8D}"/>
            </a:ext>
          </a:extLst>
        </xdr:cNvPr>
        <xdr:cNvCxnSpPr/>
      </xdr:nvCxnSpPr>
      <xdr:spPr>
        <a:xfrm flipV="1">
          <a:off x="17213580" y="17469612"/>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36830</xdr:rowOff>
    </xdr:from>
    <xdr:to>
      <xdr:col>98</xdr:col>
      <xdr:colOff>38100</xdr:colOff>
      <xdr:row>104</xdr:row>
      <xdr:rowOff>138430</xdr:rowOff>
    </xdr:to>
    <xdr:sp macro="" textlink="">
      <xdr:nvSpPr>
        <xdr:cNvPr id="842" name="楕円 841">
          <a:extLst>
            <a:ext uri="{FF2B5EF4-FFF2-40B4-BE49-F238E27FC236}">
              <a16:creationId xmlns:a16="http://schemas.microsoft.com/office/drawing/2014/main" id="{23EACBED-3A2F-41A2-9C97-B1433C9F8612}"/>
            </a:ext>
          </a:extLst>
        </xdr:cNvPr>
        <xdr:cNvSpPr/>
      </xdr:nvSpPr>
      <xdr:spPr>
        <a:xfrm>
          <a:off x="16388080" y="17471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80772</xdr:rowOff>
    </xdr:from>
    <xdr:to>
      <xdr:col>102</xdr:col>
      <xdr:colOff>114300</xdr:colOff>
      <xdr:row>104</xdr:row>
      <xdr:rowOff>87630</xdr:rowOff>
    </xdr:to>
    <xdr:cxnSp macro="">
      <xdr:nvCxnSpPr>
        <xdr:cNvPr id="843" name="直線コネクタ 842">
          <a:extLst>
            <a:ext uri="{FF2B5EF4-FFF2-40B4-BE49-F238E27FC236}">
              <a16:creationId xmlns:a16="http://schemas.microsoft.com/office/drawing/2014/main" id="{AE400A29-6C8C-423E-8F9F-1A63F52DFE03}"/>
            </a:ext>
          </a:extLst>
        </xdr:cNvPr>
        <xdr:cNvCxnSpPr/>
      </xdr:nvCxnSpPr>
      <xdr:spPr>
        <a:xfrm flipV="1">
          <a:off x="16431260" y="17515332"/>
          <a:ext cx="78232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56405</xdr:rowOff>
    </xdr:from>
    <xdr:ext cx="469744" cy="259045"/>
    <xdr:sp macro="" textlink="">
      <xdr:nvSpPr>
        <xdr:cNvPr id="844" name="n_1aveValue【公民館】&#10;一人当たり面積">
          <a:extLst>
            <a:ext uri="{FF2B5EF4-FFF2-40B4-BE49-F238E27FC236}">
              <a16:creationId xmlns:a16="http://schemas.microsoft.com/office/drawing/2014/main" id="{14F601C1-EB17-447B-817B-75CFDB9909D6}"/>
            </a:ext>
          </a:extLst>
        </xdr:cNvPr>
        <xdr:cNvSpPr txBox="1"/>
      </xdr:nvSpPr>
      <xdr:spPr>
        <a:xfrm>
          <a:off x="18561127" y="17826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70121</xdr:rowOff>
    </xdr:from>
    <xdr:ext cx="469744" cy="259045"/>
    <xdr:sp macro="" textlink="">
      <xdr:nvSpPr>
        <xdr:cNvPr id="845" name="n_2aveValue【公民館】&#10;一人当たり面積">
          <a:extLst>
            <a:ext uri="{FF2B5EF4-FFF2-40B4-BE49-F238E27FC236}">
              <a16:creationId xmlns:a16="http://schemas.microsoft.com/office/drawing/2014/main" id="{AD26FADA-484C-4F59-8EA0-E22C1F6273FC}"/>
            </a:ext>
          </a:extLst>
        </xdr:cNvPr>
        <xdr:cNvSpPr txBox="1"/>
      </xdr:nvSpPr>
      <xdr:spPr>
        <a:xfrm>
          <a:off x="17776267" y="1783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79264</xdr:rowOff>
    </xdr:from>
    <xdr:ext cx="469744" cy="259045"/>
    <xdr:sp macro="" textlink="">
      <xdr:nvSpPr>
        <xdr:cNvPr id="846" name="n_3aveValue【公民館】&#10;一人当たり面積">
          <a:extLst>
            <a:ext uri="{FF2B5EF4-FFF2-40B4-BE49-F238E27FC236}">
              <a16:creationId xmlns:a16="http://schemas.microsoft.com/office/drawing/2014/main" id="{532DCB43-77D3-41D3-8D84-895DE953F462}"/>
            </a:ext>
          </a:extLst>
        </xdr:cNvPr>
        <xdr:cNvSpPr txBox="1"/>
      </xdr:nvSpPr>
      <xdr:spPr>
        <a:xfrm>
          <a:off x="17001567" y="17849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108983</xdr:rowOff>
    </xdr:from>
    <xdr:ext cx="469744" cy="259045"/>
    <xdr:sp macro="" textlink="">
      <xdr:nvSpPr>
        <xdr:cNvPr id="847" name="n_4aveValue【公民館】&#10;一人当たり面積">
          <a:extLst>
            <a:ext uri="{FF2B5EF4-FFF2-40B4-BE49-F238E27FC236}">
              <a16:creationId xmlns:a16="http://schemas.microsoft.com/office/drawing/2014/main" id="{985EB4D9-5B40-4DB2-9BD2-E42B9E8D2C96}"/>
            </a:ext>
          </a:extLst>
        </xdr:cNvPr>
        <xdr:cNvSpPr txBox="1"/>
      </xdr:nvSpPr>
      <xdr:spPr>
        <a:xfrm>
          <a:off x="16226867" y="178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116095</xdr:rowOff>
    </xdr:from>
    <xdr:ext cx="469744" cy="259045"/>
    <xdr:sp macro="" textlink="">
      <xdr:nvSpPr>
        <xdr:cNvPr id="848" name="n_1mainValue【公民館】&#10;一人当たり面積">
          <a:extLst>
            <a:ext uri="{FF2B5EF4-FFF2-40B4-BE49-F238E27FC236}">
              <a16:creationId xmlns:a16="http://schemas.microsoft.com/office/drawing/2014/main" id="{0D739E49-4C68-40E0-A41D-F7A04DCAC33E}"/>
            </a:ext>
          </a:extLst>
        </xdr:cNvPr>
        <xdr:cNvSpPr txBox="1"/>
      </xdr:nvSpPr>
      <xdr:spPr>
        <a:xfrm>
          <a:off x="1856112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102379</xdr:rowOff>
    </xdr:from>
    <xdr:ext cx="469744" cy="259045"/>
    <xdr:sp macro="" textlink="">
      <xdr:nvSpPr>
        <xdr:cNvPr id="849" name="n_2mainValue【公民館】&#10;一人当たり面積">
          <a:extLst>
            <a:ext uri="{FF2B5EF4-FFF2-40B4-BE49-F238E27FC236}">
              <a16:creationId xmlns:a16="http://schemas.microsoft.com/office/drawing/2014/main" id="{6342A809-819C-44E9-96E7-40B6A44F28F9}"/>
            </a:ext>
          </a:extLst>
        </xdr:cNvPr>
        <xdr:cNvSpPr txBox="1"/>
      </xdr:nvSpPr>
      <xdr:spPr>
        <a:xfrm>
          <a:off x="17776267" y="1720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148099</xdr:rowOff>
    </xdr:from>
    <xdr:ext cx="469744" cy="259045"/>
    <xdr:sp macro="" textlink="">
      <xdr:nvSpPr>
        <xdr:cNvPr id="850" name="n_3mainValue【公民館】&#10;一人当たり面積">
          <a:extLst>
            <a:ext uri="{FF2B5EF4-FFF2-40B4-BE49-F238E27FC236}">
              <a16:creationId xmlns:a16="http://schemas.microsoft.com/office/drawing/2014/main" id="{1886BCAF-6242-4A10-8242-15CEDAE9936E}"/>
            </a:ext>
          </a:extLst>
        </xdr:cNvPr>
        <xdr:cNvSpPr txBox="1"/>
      </xdr:nvSpPr>
      <xdr:spPr>
        <a:xfrm>
          <a:off x="17001567" y="1724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154957</xdr:rowOff>
    </xdr:from>
    <xdr:ext cx="469744" cy="259045"/>
    <xdr:sp macro="" textlink="">
      <xdr:nvSpPr>
        <xdr:cNvPr id="851" name="n_4mainValue【公民館】&#10;一人当たり面積">
          <a:extLst>
            <a:ext uri="{FF2B5EF4-FFF2-40B4-BE49-F238E27FC236}">
              <a16:creationId xmlns:a16="http://schemas.microsoft.com/office/drawing/2014/main" id="{89117114-EE4A-46CD-B953-2A92F464B6C9}"/>
            </a:ext>
          </a:extLst>
        </xdr:cNvPr>
        <xdr:cNvSpPr txBox="1"/>
      </xdr:nvSpPr>
      <xdr:spPr>
        <a:xfrm>
          <a:off x="16226867" y="1725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A7A38198-793C-41C8-AFD9-55E1B585E29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9FF5770E-367B-4B14-8C40-B0A2BFDA2EC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AEF6FEC8-6784-4583-83AF-AABA29C11E1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分野別の有形固定資産減価償却率で</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学校施設、公民館以外は類似団体平均を</a:t>
          </a:r>
          <a:r>
            <a:rPr kumimoji="1" lang="ja-JP" altLang="ja-JP" sz="1100">
              <a:solidFill>
                <a:schemeClr val="dk1"/>
              </a:solidFill>
              <a:effectLst/>
              <a:latin typeface="+mn-lt"/>
              <a:ea typeface="+mn-ea"/>
              <a:cs typeface="+mn-cs"/>
            </a:rPr>
            <a:t>上回っている。</a:t>
          </a:r>
          <a:r>
            <a:rPr kumimoji="1" lang="ja-JP" altLang="en-US" sz="1100">
              <a:solidFill>
                <a:schemeClr val="dk1"/>
              </a:solidFill>
              <a:effectLst/>
              <a:latin typeface="+mn-lt"/>
              <a:ea typeface="+mn-ea"/>
              <a:cs typeface="+mn-cs"/>
            </a:rPr>
            <a:t>その中でも公営住宅、認定こども園・幼稚園・保育所、児童館は類似団体平均を大きく上回っており、老朽化が著しいことが分かる。</a:t>
          </a:r>
          <a:r>
            <a:rPr kumimoji="1" lang="ja-JP" altLang="ja-JP" sz="1100">
              <a:solidFill>
                <a:schemeClr val="dk1"/>
              </a:solidFill>
              <a:effectLst/>
              <a:latin typeface="+mn-lt"/>
              <a:ea typeface="+mn-ea"/>
              <a:cs typeface="+mn-cs"/>
            </a:rPr>
            <a:t>今後、公営住宅は新築と除却、保育所は再編等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児童館は</a:t>
          </a:r>
          <a:r>
            <a:rPr kumimoji="1" lang="ja-JP" altLang="en-US" sz="1100">
              <a:solidFill>
                <a:schemeClr val="dk1"/>
              </a:solidFill>
              <a:effectLst/>
              <a:latin typeface="+mn-lt"/>
              <a:ea typeface="+mn-ea"/>
              <a:cs typeface="+mn-cs"/>
            </a:rPr>
            <a:t>令和７年４月１日付けで</a:t>
          </a:r>
          <a:r>
            <a:rPr kumimoji="1" lang="ja-JP" altLang="ja-JP" sz="1100">
              <a:solidFill>
                <a:schemeClr val="dk1"/>
              </a:solidFill>
              <a:effectLst/>
              <a:latin typeface="+mn-lt"/>
              <a:ea typeface="+mn-ea"/>
              <a:cs typeface="+mn-cs"/>
            </a:rPr>
            <a:t>機能を廃止し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除却</a:t>
          </a:r>
          <a:r>
            <a:rPr kumimoji="1" lang="ja-JP" altLang="en-US" sz="1100">
              <a:solidFill>
                <a:schemeClr val="dk1"/>
              </a:solidFill>
              <a:effectLst/>
              <a:latin typeface="+mn-lt"/>
              <a:ea typeface="+mn-ea"/>
              <a:cs typeface="+mn-cs"/>
            </a:rPr>
            <a:t>に向けた取り組みを</a:t>
          </a:r>
          <a:r>
            <a:rPr kumimoji="1" lang="ja-JP" altLang="ja-JP" sz="1100">
              <a:solidFill>
                <a:schemeClr val="dk1"/>
              </a:solidFill>
              <a:effectLst/>
              <a:latin typeface="+mn-lt"/>
              <a:ea typeface="+mn-ea"/>
              <a:cs typeface="+mn-cs"/>
            </a:rPr>
            <a:t>進めていく。</a:t>
          </a:r>
          <a:endParaRPr lang="ja-JP" altLang="ja-JP" sz="1400">
            <a:effectLst/>
          </a:endParaRPr>
        </a:p>
        <a:p>
          <a:r>
            <a:rPr kumimoji="1" lang="ja-JP" altLang="ja-JP" sz="1100">
              <a:solidFill>
                <a:schemeClr val="dk1"/>
              </a:solidFill>
              <a:effectLst/>
              <a:latin typeface="+mn-lt"/>
              <a:ea typeface="+mn-ea"/>
              <a:cs typeface="+mn-cs"/>
            </a:rPr>
            <a:t>　一人当たり面積は、類似団体平均を大きく上回っている分野が多い。これは、合併前の５町それぞれに同等の公共施設があり、人口減少が続く中でも、十分な再編が進まず、そのまま市内に点在していることが大きな要因である。維持管理にかかる経費の増加に留意しつつ、今後も、公共施設等総合管理計画に基づき、適正配置に取り組んで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F3C646C-3A28-41AB-A625-756939DC2F1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F7B17ED-4C84-44FE-9FF3-85A11DF976A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A0F56CF-87CE-40F5-BDE8-7068CBD1893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C2D8D2E-2EB7-4F8A-9916-E633184D0AB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C057E0A-4CBB-402C-A5B0-9D007F0167F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29D58A9-199F-4E5F-9AB5-EFA28BD250AC}"/>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C0CC26A-8477-4F85-9913-A2F8C2FA6DE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2498FFF-2384-48B2-B505-7CCD61F66E41}"/>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DFDDB69-6248-4925-84FE-9D0B6C3C948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611FC1D-DB99-4B5D-849A-F6C3604184AD}"/>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58,920
58,313
228.21
34,811,032
33,482,825
1,082,989
18,329,566
22,851,857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4F826EA-172C-432E-A424-A0ECDDAFA28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D3934F3-4557-41D3-85E1-E7200073293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2C630EC-C94A-4F8F-9089-3E6AAE7DC68F}"/>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DF28825-7EAB-44B8-9648-22FA58645AB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1D0D198-F4CC-4661-B78C-9CEF4435DF2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00ADCA0-BA5F-47F6-907F-28319CD53527}"/>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62A8AAA-C3B6-40A4-A5CC-C660F5FEDC47}"/>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984EA32-2154-47A1-BD75-6027E3FA03E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D56A268-2342-4B45-8C38-44BD9A2115C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31338B6-1A8D-4FCF-8ACA-4B1F5AE8E6C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285D718-8234-4AB5-8E50-4A6F82C7BD8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1E5E320-CF8B-445F-91EE-01A5C155A07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77A0181-6444-4169-A389-308CE8872FD8}"/>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18C1274-60C3-4EBC-8F71-FF03BD778239}"/>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F1A3876-A020-4AF5-BE10-744B37E4BB6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262C752-3D7D-42C8-BF1A-FF3135B63AC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271CAC5-D460-4867-9BE7-7C7D50F461D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00625EF-1B4B-4E24-86C0-C7668F27E9D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F1153B3-D1B6-4414-8A20-77CF9F899FC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0CC3CCF-892F-4CBA-83FC-B6C1E392FDA7}"/>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E879C0A-9797-42ED-AB83-E4B489B8E2BC}"/>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AB06DF4-CF4F-4218-B492-DB1F8298E32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125F1DC-7ED5-47FC-8249-9FAFA74E4A73}"/>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EBA7486-9983-411B-82C5-1D13C1B4D31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CD69C98-FD98-4F12-B798-A776C380DA7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FF26161-9CCD-4DC4-8DE2-2DE286D1FF1A}"/>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753FA1A-EA9E-4DEA-B043-712144403401}"/>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65327AE-04C8-451A-8E16-9B85B6DC0C5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F8EF650-00B5-4430-B2DB-9FDD8FA399A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5A0CE8A-3C79-4BDC-A544-C2D932BAE411}"/>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8970ABE-D4A1-450A-AA24-0EBEF438DBB3}"/>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3D21995-917F-4AF5-8077-A64707D9F102}"/>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DC8DECB6-AF0A-44ED-8179-D94CCBF940E3}"/>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396E662-E9B6-4DE6-8A75-4D848DA08FA6}"/>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5A8C740-1969-4761-8185-D8DB0B5D4A0D}"/>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15780119-B3DF-43AE-90A0-CFB37FFE5A45}"/>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DA7C6AD-8FE0-47BB-99A8-1980109CE771}"/>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87CD899-0931-4140-8B70-63E9B38A49C8}"/>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4A1F23B-EA5F-4304-928E-095541150EF3}"/>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B857266-D3F4-4933-8890-5C4E84A4FEB8}"/>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F31EDD9-7BF6-4E89-BD74-3F05D6752DBF}"/>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6875549-42DC-46A4-B9A7-8AE4947D2012}"/>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582FE68-04B5-4975-A8CE-D8EE037928E9}"/>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5B041F8-AB38-42B8-839C-A669F951C2DC}"/>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50E63AB-C918-4E12-BEC5-686E3ED379E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E11E9394-3C6F-455B-B194-EF0315414D8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5987</xdr:rowOff>
    </xdr:from>
    <xdr:to>
      <xdr:col>24</xdr:col>
      <xdr:colOff>62865</xdr:colOff>
      <xdr:row>41</xdr:row>
      <xdr:rowOff>143147</xdr:rowOff>
    </xdr:to>
    <xdr:cxnSp macro="">
      <xdr:nvCxnSpPr>
        <xdr:cNvPr id="58" name="直線コネクタ 57">
          <a:extLst>
            <a:ext uri="{FF2B5EF4-FFF2-40B4-BE49-F238E27FC236}">
              <a16:creationId xmlns:a16="http://schemas.microsoft.com/office/drawing/2014/main" id="{621F4D63-662F-47B4-B8B0-7F137196E703}"/>
            </a:ext>
          </a:extLst>
        </xdr:cNvPr>
        <xdr:cNvCxnSpPr/>
      </xdr:nvCxnSpPr>
      <xdr:spPr>
        <a:xfrm flipV="1">
          <a:off x="4086225" y="5705747"/>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146974</xdr:rowOff>
    </xdr:from>
    <xdr:ext cx="405111" cy="259045"/>
    <xdr:sp macro="" textlink="">
      <xdr:nvSpPr>
        <xdr:cNvPr id="59" name="【図書館】&#10;有形固定資産減価償却率最小値テキスト">
          <a:extLst>
            <a:ext uri="{FF2B5EF4-FFF2-40B4-BE49-F238E27FC236}">
              <a16:creationId xmlns:a16="http://schemas.microsoft.com/office/drawing/2014/main" id="{FCEB882E-8F11-422C-8374-966782C09B72}"/>
            </a:ext>
          </a:extLst>
        </xdr:cNvPr>
        <xdr:cNvSpPr txBox="1"/>
      </xdr:nvSpPr>
      <xdr:spPr>
        <a:xfrm>
          <a:off x="4124960" y="702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143147</xdr:rowOff>
    </xdr:from>
    <xdr:to>
      <xdr:col>24</xdr:col>
      <xdr:colOff>152400</xdr:colOff>
      <xdr:row>41</xdr:row>
      <xdr:rowOff>143147</xdr:rowOff>
    </xdr:to>
    <xdr:cxnSp macro="">
      <xdr:nvCxnSpPr>
        <xdr:cNvPr id="60" name="直線コネクタ 59">
          <a:extLst>
            <a:ext uri="{FF2B5EF4-FFF2-40B4-BE49-F238E27FC236}">
              <a16:creationId xmlns:a16="http://schemas.microsoft.com/office/drawing/2014/main" id="{E4B9B83D-585D-4B5F-975D-C682B2FFE939}"/>
            </a:ext>
          </a:extLst>
        </xdr:cNvPr>
        <xdr:cNvCxnSpPr/>
      </xdr:nvCxnSpPr>
      <xdr:spPr>
        <a:xfrm>
          <a:off x="4020820" y="70163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124114</xdr:rowOff>
    </xdr:from>
    <xdr:ext cx="405111" cy="259045"/>
    <xdr:sp macro="" textlink="">
      <xdr:nvSpPr>
        <xdr:cNvPr id="61" name="【図書館】&#10;有形固定資産減価償却率最大値テキスト">
          <a:extLst>
            <a:ext uri="{FF2B5EF4-FFF2-40B4-BE49-F238E27FC236}">
              <a16:creationId xmlns:a16="http://schemas.microsoft.com/office/drawing/2014/main" id="{A7C3977A-AC99-45C8-A123-75B73E4249BC}"/>
            </a:ext>
          </a:extLst>
        </xdr:cNvPr>
        <xdr:cNvSpPr txBox="1"/>
      </xdr:nvSpPr>
      <xdr:spPr>
        <a:xfrm>
          <a:off x="4124960" y="5488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5987</xdr:rowOff>
    </xdr:from>
    <xdr:to>
      <xdr:col>24</xdr:col>
      <xdr:colOff>152400</xdr:colOff>
      <xdr:row>34</xdr:row>
      <xdr:rowOff>5987</xdr:rowOff>
    </xdr:to>
    <xdr:cxnSp macro="">
      <xdr:nvCxnSpPr>
        <xdr:cNvPr id="62" name="直線コネクタ 61">
          <a:extLst>
            <a:ext uri="{FF2B5EF4-FFF2-40B4-BE49-F238E27FC236}">
              <a16:creationId xmlns:a16="http://schemas.microsoft.com/office/drawing/2014/main" id="{CABA41D8-0267-4B42-AE7E-D30C521BF90A}"/>
            </a:ext>
          </a:extLst>
        </xdr:cNvPr>
        <xdr:cNvCxnSpPr/>
      </xdr:nvCxnSpPr>
      <xdr:spPr>
        <a:xfrm>
          <a:off x="4020820" y="57057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35214</xdr:rowOff>
    </xdr:from>
    <xdr:ext cx="405111" cy="259045"/>
    <xdr:sp macro="" textlink="">
      <xdr:nvSpPr>
        <xdr:cNvPr id="63" name="【図書館】&#10;有形固定資産減価償却率平均値テキスト">
          <a:extLst>
            <a:ext uri="{FF2B5EF4-FFF2-40B4-BE49-F238E27FC236}">
              <a16:creationId xmlns:a16="http://schemas.microsoft.com/office/drawing/2014/main" id="{0919EC41-8AFA-45F8-B0E2-B3C98A642A8E}"/>
            </a:ext>
          </a:extLst>
        </xdr:cNvPr>
        <xdr:cNvSpPr txBox="1"/>
      </xdr:nvSpPr>
      <xdr:spPr>
        <a:xfrm>
          <a:off x="4124960" y="60702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12337</xdr:rowOff>
    </xdr:from>
    <xdr:to>
      <xdr:col>24</xdr:col>
      <xdr:colOff>114300</xdr:colOff>
      <xdr:row>37</xdr:row>
      <xdr:rowOff>113937</xdr:rowOff>
    </xdr:to>
    <xdr:sp macro="" textlink="">
      <xdr:nvSpPr>
        <xdr:cNvPr id="64" name="フローチャート: 判断 63">
          <a:extLst>
            <a:ext uri="{FF2B5EF4-FFF2-40B4-BE49-F238E27FC236}">
              <a16:creationId xmlns:a16="http://schemas.microsoft.com/office/drawing/2014/main" id="{F2E24800-1268-47AC-9A59-0EB81115763A}"/>
            </a:ext>
          </a:extLst>
        </xdr:cNvPr>
        <xdr:cNvSpPr/>
      </xdr:nvSpPr>
      <xdr:spPr>
        <a:xfrm>
          <a:off x="4036060" y="621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2540</xdr:rowOff>
    </xdr:from>
    <xdr:to>
      <xdr:col>20</xdr:col>
      <xdr:colOff>38100</xdr:colOff>
      <xdr:row>37</xdr:row>
      <xdr:rowOff>104140</xdr:rowOff>
    </xdr:to>
    <xdr:sp macro="" textlink="">
      <xdr:nvSpPr>
        <xdr:cNvPr id="65" name="フローチャート: 判断 64">
          <a:extLst>
            <a:ext uri="{FF2B5EF4-FFF2-40B4-BE49-F238E27FC236}">
              <a16:creationId xmlns:a16="http://schemas.microsoft.com/office/drawing/2014/main" id="{E8D715ED-BA9C-482D-A340-1B1AB8063EF4}"/>
            </a:ext>
          </a:extLst>
        </xdr:cNvPr>
        <xdr:cNvSpPr/>
      </xdr:nvSpPr>
      <xdr:spPr>
        <a:xfrm>
          <a:off x="3312160" y="62052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138067</xdr:rowOff>
    </xdr:from>
    <xdr:to>
      <xdr:col>15</xdr:col>
      <xdr:colOff>101600</xdr:colOff>
      <xdr:row>37</xdr:row>
      <xdr:rowOff>68217</xdr:rowOff>
    </xdr:to>
    <xdr:sp macro="" textlink="">
      <xdr:nvSpPr>
        <xdr:cNvPr id="66" name="フローチャート: 判断 65">
          <a:extLst>
            <a:ext uri="{FF2B5EF4-FFF2-40B4-BE49-F238E27FC236}">
              <a16:creationId xmlns:a16="http://schemas.microsoft.com/office/drawing/2014/main" id="{ED12EC13-F170-49D4-8D5F-84386CDA5154}"/>
            </a:ext>
          </a:extLst>
        </xdr:cNvPr>
        <xdr:cNvSpPr/>
      </xdr:nvSpPr>
      <xdr:spPr>
        <a:xfrm>
          <a:off x="2514600" y="61731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121739</xdr:rowOff>
    </xdr:from>
    <xdr:to>
      <xdr:col>10</xdr:col>
      <xdr:colOff>165100</xdr:colOff>
      <xdr:row>37</xdr:row>
      <xdr:rowOff>51889</xdr:rowOff>
    </xdr:to>
    <xdr:sp macro="" textlink="">
      <xdr:nvSpPr>
        <xdr:cNvPr id="67" name="フローチャート: 判断 66">
          <a:extLst>
            <a:ext uri="{FF2B5EF4-FFF2-40B4-BE49-F238E27FC236}">
              <a16:creationId xmlns:a16="http://schemas.microsoft.com/office/drawing/2014/main" id="{16604E0D-A5AF-41F9-B121-22DFC4166CCA}"/>
            </a:ext>
          </a:extLst>
        </xdr:cNvPr>
        <xdr:cNvSpPr/>
      </xdr:nvSpPr>
      <xdr:spPr>
        <a:xfrm>
          <a:off x="1739900" y="6156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125004</xdr:rowOff>
    </xdr:from>
    <xdr:to>
      <xdr:col>6</xdr:col>
      <xdr:colOff>38100</xdr:colOff>
      <xdr:row>37</xdr:row>
      <xdr:rowOff>55154</xdr:rowOff>
    </xdr:to>
    <xdr:sp macro="" textlink="">
      <xdr:nvSpPr>
        <xdr:cNvPr id="68" name="フローチャート: 判断 67">
          <a:extLst>
            <a:ext uri="{FF2B5EF4-FFF2-40B4-BE49-F238E27FC236}">
              <a16:creationId xmlns:a16="http://schemas.microsoft.com/office/drawing/2014/main" id="{A9C9983D-62CA-425E-9BAC-3CA2E3B695C1}"/>
            </a:ext>
          </a:extLst>
        </xdr:cNvPr>
        <xdr:cNvSpPr/>
      </xdr:nvSpPr>
      <xdr:spPr>
        <a:xfrm>
          <a:off x="965200" y="6160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CF5A599-529C-4034-AF8B-D461E31E595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E441C20-F288-4061-8392-A9914A07EBCE}"/>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65E1FCC-6F72-4CCF-8E5A-69C13D8AA3DE}"/>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594493D-E027-42DD-82A8-C489B4D02ED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F7FE12F-CE7F-4BF5-A1C3-DB1F7B4617CC}"/>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82550</xdr:rowOff>
    </xdr:from>
    <xdr:to>
      <xdr:col>24</xdr:col>
      <xdr:colOff>114300</xdr:colOff>
      <xdr:row>41</xdr:row>
      <xdr:rowOff>12700</xdr:rowOff>
    </xdr:to>
    <xdr:sp macro="" textlink="">
      <xdr:nvSpPr>
        <xdr:cNvPr id="74" name="楕円 73">
          <a:extLst>
            <a:ext uri="{FF2B5EF4-FFF2-40B4-BE49-F238E27FC236}">
              <a16:creationId xmlns:a16="http://schemas.microsoft.com/office/drawing/2014/main" id="{3A0CD553-6EF6-449E-A1FB-EA6D3ED51E07}"/>
            </a:ext>
          </a:extLst>
        </xdr:cNvPr>
        <xdr:cNvSpPr/>
      </xdr:nvSpPr>
      <xdr:spPr>
        <a:xfrm>
          <a:off x="4036060" y="6788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60977</xdr:rowOff>
    </xdr:from>
    <xdr:ext cx="405111" cy="259045"/>
    <xdr:sp macro="" textlink="">
      <xdr:nvSpPr>
        <xdr:cNvPr id="75" name="【図書館】&#10;有形固定資産減価償却率該当値テキスト">
          <a:extLst>
            <a:ext uri="{FF2B5EF4-FFF2-40B4-BE49-F238E27FC236}">
              <a16:creationId xmlns:a16="http://schemas.microsoft.com/office/drawing/2014/main" id="{74451829-DF6B-4EB4-B001-BD44C1B50E14}"/>
            </a:ext>
          </a:extLst>
        </xdr:cNvPr>
        <xdr:cNvSpPr txBox="1"/>
      </xdr:nvSpPr>
      <xdr:spPr>
        <a:xfrm>
          <a:off x="4124960" y="676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46627</xdr:rowOff>
    </xdr:from>
    <xdr:to>
      <xdr:col>20</xdr:col>
      <xdr:colOff>38100</xdr:colOff>
      <xdr:row>40</xdr:row>
      <xdr:rowOff>148227</xdr:rowOff>
    </xdr:to>
    <xdr:sp macro="" textlink="">
      <xdr:nvSpPr>
        <xdr:cNvPr id="76" name="楕円 75">
          <a:extLst>
            <a:ext uri="{FF2B5EF4-FFF2-40B4-BE49-F238E27FC236}">
              <a16:creationId xmlns:a16="http://schemas.microsoft.com/office/drawing/2014/main" id="{F2F29D44-E29A-4F76-A41C-406E700CAA54}"/>
            </a:ext>
          </a:extLst>
        </xdr:cNvPr>
        <xdr:cNvSpPr/>
      </xdr:nvSpPr>
      <xdr:spPr>
        <a:xfrm>
          <a:off x="3312160" y="67522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97427</xdr:rowOff>
    </xdr:from>
    <xdr:to>
      <xdr:col>24</xdr:col>
      <xdr:colOff>63500</xdr:colOff>
      <xdr:row>40</xdr:row>
      <xdr:rowOff>133350</xdr:rowOff>
    </xdr:to>
    <xdr:cxnSp macro="">
      <xdr:nvCxnSpPr>
        <xdr:cNvPr id="77" name="直線コネクタ 76">
          <a:extLst>
            <a:ext uri="{FF2B5EF4-FFF2-40B4-BE49-F238E27FC236}">
              <a16:creationId xmlns:a16="http://schemas.microsoft.com/office/drawing/2014/main" id="{755C2446-EE7E-487C-8736-85C18B4B4599}"/>
            </a:ext>
          </a:extLst>
        </xdr:cNvPr>
        <xdr:cNvCxnSpPr/>
      </xdr:nvCxnSpPr>
      <xdr:spPr>
        <a:xfrm>
          <a:off x="3355340" y="6803027"/>
          <a:ext cx="73152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72753</xdr:rowOff>
    </xdr:from>
    <xdr:to>
      <xdr:col>15</xdr:col>
      <xdr:colOff>101600</xdr:colOff>
      <xdr:row>41</xdr:row>
      <xdr:rowOff>2903</xdr:rowOff>
    </xdr:to>
    <xdr:sp macro="" textlink="">
      <xdr:nvSpPr>
        <xdr:cNvPr id="78" name="楕円 77">
          <a:extLst>
            <a:ext uri="{FF2B5EF4-FFF2-40B4-BE49-F238E27FC236}">
              <a16:creationId xmlns:a16="http://schemas.microsoft.com/office/drawing/2014/main" id="{D1382CDB-E946-4EF3-AEE3-E813C183A505}"/>
            </a:ext>
          </a:extLst>
        </xdr:cNvPr>
        <xdr:cNvSpPr/>
      </xdr:nvSpPr>
      <xdr:spPr>
        <a:xfrm>
          <a:off x="2514600" y="67783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97427</xdr:rowOff>
    </xdr:from>
    <xdr:to>
      <xdr:col>19</xdr:col>
      <xdr:colOff>177800</xdr:colOff>
      <xdr:row>40</xdr:row>
      <xdr:rowOff>123553</xdr:rowOff>
    </xdr:to>
    <xdr:cxnSp macro="">
      <xdr:nvCxnSpPr>
        <xdr:cNvPr id="79" name="直線コネクタ 78">
          <a:extLst>
            <a:ext uri="{FF2B5EF4-FFF2-40B4-BE49-F238E27FC236}">
              <a16:creationId xmlns:a16="http://schemas.microsoft.com/office/drawing/2014/main" id="{67129A7C-02D1-48AE-9B93-F6D177188CD6}"/>
            </a:ext>
          </a:extLst>
        </xdr:cNvPr>
        <xdr:cNvCxnSpPr/>
      </xdr:nvCxnSpPr>
      <xdr:spPr>
        <a:xfrm flipV="1">
          <a:off x="2565400" y="6803027"/>
          <a:ext cx="78994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40096</xdr:rowOff>
    </xdr:from>
    <xdr:to>
      <xdr:col>10</xdr:col>
      <xdr:colOff>165100</xdr:colOff>
      <xdr:row>40</xdr:row>
      <xdr:rowOff>141696</xdr:rowOff>
    </xdr:to>
    <xdr:sp macro="" textlink="">
      <xdr:nvSpPr>
        <xdr:cNvPr id="80" name="楕円 79">
          <a:extLst>
            <a:ext uri="{FF2B5EF4-FFF2-40B4-BE49-F238E27FC236}">
              <a16:creationId xmlns:a16="http://schemas.microsoft.com/office/drawing/2014/main" id="{D6CA0D7C-AEC7-47FB-9B90-016A94D0DB6A}"/>
            </a:ext>
          </a:extLst>
        </xdr:cNvPr>
        <xdr:cNvSpPr/>
      </xdr:nvSpPr>
      <xdr:spPr>
        <a:xfrm>
          <a:off x="1739900" y="674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90896</xdr:rowOff>
    </xdr:from>
    <xdr:to>
      <xdr:col>15</xdr:col>
      <xdr:colOff>50800</xdr:colOff>
      <xdr:row>40</xdr:row>
      <xdr:rowOff>123553</xdr:rowOff>
    </xdr:to>
    <xdr:cxnSp macro="">
      <xdr:nvCxnSpPr>
        <xdr:cNvPr id="81" name="直線コネクタ 80">
          <a:extLst>
            <a:ext uri="{FF2B5EF4-FFF2-40B4-BE49-F238E27FC236}">
              <a16:creationId xmlns:a16="http://schemas.microsoft.com/office/drawing/2014/main" id="{0E858C94-3E38-409D-87E6-13E3EB5FF05F}"/>
            </a:ext>
          </a:extLst>
        </xdr:cNvPr>
        <xdr:cNvCxnSpPr/>
      </xdr:nvCxnSpPr>
      <xdr:spPr>
        <a:xfrm>
          <a:off x="1790700" y="6796496"/>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7438</xdr:rowOff>
    </xdr:from>
    <xdr:to>
      <xdr:col>6</xdr:col>
      <xdr:colOff>38100</xdr:colOff>
      <xdr:row>40</xdr:row>
      <xdr:rowOff>109038</xdr:rowOff>
    </xdr:to>
    <xdr:sp macro="" textlink="">
      <xdr:nvSpPr>
        <xdr:cNvPr id="82" name="楕円 81">
          <a:extLst>
            <a:ext uri="{FF2B5EF4-FFF2-40B4-BE49-F238E27FC236}">
              <a16:creationId xmlns:a16="http://schemas.microsoft.com/office/drawing/2014/main" id="{2A56BF58-1E94-4F9D-9FD4-2186C3666A7B}"/>
            </a:ext>
          </a:extLst>
        </xdr:cNvPr>
        <xdr:cNvSpPr/>
      </xdr:nvSpPr>
      <xdr:spPr>
        <a:xfrm>
          <a:off x="965200" y="6713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58238</xdr:rowOff>
    </xdr:from>
    <xdr:to>
      <xdr:col>10</xdr:col>
      <xdr:colOff>114300</xdr:colOff>
      <xdr:row>40</xdr:row>
      <xdr:rowOff>90896</xdr:rowOff>
    </xdr:to>
    <xdr:cxnSp macro="">
      <xdr:nvCxnSpPr>
        <xdr:cNvPr id="83" name="直線コネクタ 82">
          <a:extLst>
            <a:ext uri="{FF2B5EF4-FFF2-40B4-BE49-F238E27FC236}">
              <a16:creationId xmlns:a16="http://schemas.microsoft.com/office/drawing/2014/main" id="{E86FC101-F411-4D5A-955E-4D95DBCAA649}"/>
            </a:ext>
          </a:extLst>
        </xdr:cNvPr>
        <xdr:cNvCxnSpPr/>
      </xdr:nvCxnSpPr>
      <xdr:spPr>
        <a:xfrm>
          <a:off x="1008380" y="6763838"/>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120667</xdr:rowOff>
    </xdr:from>
    <xdr:ext cx="405111" cy="259045"/>
    <xdr:sp macro="" textlink="">
      <xdr:nvSpPr>
        <xdr:cNvPr id="84" name="n_1aveValue【図書館】&#10;有形固定資産減価償却率">
          <a:extLst>
            <a:ext uri="{FF2B5EF4-FFF2-40B4-BE49-F238E27FC236}">
              <a16:creationId xmlns:a16="http://schemas.microsoft.com/office/drawing/2014/main" id="{FA8E89EE-A937-4C6D-A532-2F8D633E90E2}"/>
            </a:ext>
          </a:extLst>
        </xdr:cNvPr>
        <xdr:cNvSpPr txBox="1"/>
      </xdr:nvSpPr>
      <xdr:spPr>
        <a:xfrm>
          <a:off x="317056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84744</xdr:rowOff>
    </xdr:from>
    <xdr:ext cx="405111" cy="259045"/>
    <xdr:sp macro="" textlink="">
      <xdr:nvSpPr>
        <xdr:cNvPr id="85" name="n_2aveValue【図書館】&#10;有形固定資産減価償却率">
          <a:extLst>
            <a:ext uri="{FF2B5EF4-FFF2-40B4-BE49-F238E27FC236}">
              <a16:creationId xmlns:a16="http://schemas.microsoft.com/office/drawing/2014/main" id="{05A41629-06D3-49ED-ABEA-A9C15A5BBA6E}"/>
            </a:ext>
          </a:extLst>
        </xdr:cNvPr>
        <xdr:cNvSpPr txBox="1"/>
      </xdr:nvSpPr>
      <xdr:spPr>
        <a:xfrm>
          <a:off x="2385704" y="5952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68416</xdr:rowOff>
    </xdr:from>
    <xdr:ext cx="405111" cy="259045"/>
    <xdr:sp macro="" textlink="">
      <xdr:nvSpPr>
        <xdr:cNvPr id="86" name="n_3aveValue【図書館】&#10;有形固定資産減価償却率">
          <a:extLst>
            <a:ext uri="{FF2B5EF4-FFF2-40B4-BE49-F238E27FC236}">
              <a16:creationId xmlns:a16="http://schemas.microsoft.com/office/drawing/2014/main" id="{0A670DB6-7D3C-45A8-BA04-525CF193E975}"/>
            </a:ext>
          </a:extLst>
        </xdr:cNvPr>
        <xdr:cNvSpPr txBox="1"/>
      </xdr:nvSpPr>
      <xdr:spPr>
        <a:xfrm>
          <a:off x="1611004" y="5935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71681</xdr:rowOff>
    </xdr:from>
    <xdr:ext cx="405111" cy="259045"/>
    <xdr:sp macro="" textlink="">
      <xdr:nvSpPr>
        <xdr:cNvPr id="87" name="n_4aveValue【図書館】&#10;有形固定資産減価償却率">
          <a:extLst>
            <a:ext uri="{FF2B5EF4-FFF2-40B4-BE49-F238E27FC236}">
              <a16:creationId xmlns:a16="http://schemas.microsoft.com/office/drawing/2014/main" id="{59236571-1038-49C8-8E62-A10E59B27472}"/>
            </a:ext>
          </a:extLst>
        </xdr:cNvPr>
        <xdr:cNvSpPr txBox="1"/>
      </xdr:nvSpPr>
      <xdr:spPr>
        <a:xfrm>
          <a:off x="836304" y="593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139354</xdr:rowOff>
    </xdr:from>
    <xdr:ext cx="405111" cy="259045"/>
    <xdr:sp macro="" textlink="">
      <xdr:nvSpPr>
        <xdr:cNvPr id="88" name="n_1mainValue【図書館】&#10;有形固定資産減価償却率">
          <a:extLst>
            <a:ext uri="{FF2B5EF4-FFF2-40B4-BE49-F238E27FC236}">
              <a16:creationId xmlns:a16="http://schemas.microsoft.com/office/drawing/2014/main" id="{C379B95F-C27E-406E-9C2B-7429EF723736}"/>
            </a:ext>
          </a:extLst>
        </xdr:cNvPr>
        <xdr:cNvSpPr txBox="1"/>
      </xdr:nvSpPr>
      <xdr:spPr>
        <a:xfrm>
          <a:off x="3170564" y="684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165480</xdr:rowOff>
    </xdr:from>
    <xdr:ext cx="405111" cy="259045"/>
    <xdr:sp macro="" textlink="">
      <xdr:nvSpPr>
        <xdr:cNvPr id="89" name="n_2mainValue【図書館】&#10;有形固定資産減価償却率">
          <a:extLst>
            <a:ext uri="{FF2B5EF4-FFF2-40B4-BE49-F238E27FC236}">
              <a16:creationId xmlns:a16="http://schemas.microsoft.com/office/drawing/2014/main" id="{23276836-200B-4F0D-829B-7DDF92122D99}"/>
            </a:ext>
          </a:extLst>
        </xdr:cNvPr>
        <xdr:cNvSpPr txBox="1"/>
      </xdr:nvSpPr>
      <xdr:spPr>
        <a:xfrm>
          <a:off x="2385704" y="6871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132823</xdr:rowOff>
    </xdr:from>
    <xdr:ext cx="405111" cy="259045"/>
    <xdr:sp macro="" textlink="">
      <xdr:nvSpPr>
        <xdr:cNvPr id="90" name="n_3mainValue【図書館】&#10;有形固定資産減価償却率">
          <a:extLst>
            <a:ext uri="{FF2B5EF4-FFF2-40B4-BE49-F238E27FC236}">
              <a16:creationId xmlns:a16="http://schemas.microsoft.com/office/drawing/2014/main" id="{96FE829E-8D21-4C0F-9C5C-C15E8F88869B}"/>
            </a:ext>
          </a:extLst>
        </xdr:cNvPr>
        <xdr:cNvSpPr txBox="1"/>
      </xdr:nvSpPr>
      <xdr:spPr>
        <a:xfrm>
          <a:off x="1611004" y="6838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100165</xdr:rowOff>
    </xdr:from>
    <xdr:ext cx="405111" cy="259045"/>
    <xdr:sp macro="" textlink="">
      <xdr:nvSpPr>
        <xdr:cNvPr id="91" name="n_4mainValue【図書館】&#10;有形固定資産減価償却率">
          <a:extLst>
            <a:ext uri="{FF2B5EF4-FFF2-40B4-BE49-F238E27FC236}">
              <a16:creationId xmlns:a16="http://schemas.microsoft.com/office/drawing/2014/main" id="{AD4E1B56-C426-47C9-90BD-804C73F8483A}"/>
            </a:ext>
          </a:extLst>
        </xdr:cNvPr>
        <xdr:cNvSpPr txBox="1"/>
      </xdr:nvSpPr>
      <xdr:spPr>
        <a:xfrm>
          <a:off x="836304" y="680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0744E00-FB46-4E5C-AC93-14169CC93A8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223DDD0-AF20-4886-BEF8-0542838DA89E}"/>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387A44E1-D667-4067-8FB2-8B18E59C097B}"/>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73B9D77-F5D7-4207-9854-A84C0948A1F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43CCF9C-A66B-48DE-9F3E-D7974E4DBE9E}"/>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1D2A8A22-B002-4817-842F-6948F77B5F67}"/>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5043C99-7DC6-42EC-A7A6-3A19520D2BB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8CFD90EB-8971-4EF1-A3C1-AEEB6A297B92}"/>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D87B7B9-DBD2-46B6-BC89-F9490048610B}"/>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1CCC9CC-5403-4FA6-A944-6B3F2EAE66B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9FD9FEEF-E00D-4433-B294-3BB17DD4689D}"/>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79433221-91C6-4B36-962B-1003954DD0EF}"/>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B9F94690-3A22-4580-A7E8-113C65C0A665}"/>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9A610727-E499-4C1F-B84B-C146A5875ABB}"/>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DAE569FA-F7C0-4DFF-8B3C-4DD6794F332D}"/>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C6E8B610-BA3A-4028-90C0-CDE0AE76AB15}"/>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B56A1C25-444B-4385-BB7A-E09CC0A38C75}"/>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7BD9F977-58F4-4E11-8CE1-D6246E77EC1A}"/>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17391D4-6511-4AF4-97CA-A1DED189E21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C43CF5AB-3F0A-47D7-98B6-4FA49879B2EF}"/>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C8FDEF93-761F-415D-A60E-490CBB10E2B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23622</xdr:rowOff>
    </xdr:to>
    <xdr:cxnSp macro="">
      <xdr:nvCxnSpPr>
        <xdr:cNvPr id="113" name="直線コネクタ 112">
          <a:extLst>
            <a:ext uri="{FF2B5EF4-FFF2-40B4-BE49-F238E27FC236}">
              <a16:creationId xmlns:a16="http://schemas.microsoft.com/office/drawing/2014/main" id="{37529DB4-6159-4C3D-9392-DFC22EDB7A14}"/>
            </a:ext>
          </a:extLst>
        </xdr:cNvPr>
        <xdr:cNvCxnSpPr/>
      </xdr:nvCxnSpPr>
      <xdr:spPr>
        <a:xfrm flipV="1">
          <a:off x="9219565" y="5945886"/>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27449</xdr:rowOff>
    </xdr:from>
    <xdr:ext cx="469744" cy="259045"/>
    <xdr:sp macro="" textlink="">
      <xdr:nvSpPr>
        <xdr:cNvPr id="114" name="【図書館】&#10;一人当たり面積最小値テキスト">
          <a:extLst>
            <a:ext uri="{FF2B5EF4-FFF2-40B4-BE49-F238E27FC236}">
              <a16:creationId xmlns:a16="http://schemas.microsoft.com/office/drawing/2014/main" id="{0798934A-04CA-4BDB-B10B-F2BCE4735D13}"/>
            </a:ext>
          </a:extLst>
        </xdr:cNvPr>
        <xdr:cNvSpPr txBox="1"/>
      </xdr:nvSpPr>
      <xdr:spPr>
        <a:xfrm>
          <a:off x="9258300" y="690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23622</xdr:rowOff>
    </xdr:from>
    <xdr:to>
      <xdr:col>55</xdr:col>
      <xdr:colOff>88900</xdr:colOff>
      <xdr:row>41</xdr:row>
      <xdr:rowOff>23622</xdr:rowOff>
    </xdr:to>
    <xdr:cxnSp macro="">
      <xdr:nvCxnSpPr>
        <xdr:cNvPr id="115" name="直線コネクタ 114">
          <a:extLst>
            <a:ext uri="{FF2B5EF4-FFF2-40B4-BE49-F238E27FC236}">
              <a16:creationId xmlns:a16="http://schemas.microsoft.com/office/drawing/2014/main" id="{B27D4A22-5DB8-4F65-BDDD-288027043480}"/>
            </a:ext>
          </a:extLst>
        </xdr:cNvPr>
        <xdr:cNvCxnSpPr/>
      </xdr:nvCxnSpPr>
      <xdr:spPr>
        <a:xfrm>
          <a:off x="9154160" y="68968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a:extLst>
            <a:ext uri="{FF2B5EF4-FFF2-40B4-BE49-F238E27FC236}">
              <a16:creationId xmlns:a16="http://schemas.microsoft.com/office/drawing/2014/main" id="{39DA3429-6324-43D4-81BA-313C2F21F3E1}"/>
            </a:ext>
          </a:extLst>
        </xdr:cNvPr>
        <xdr:cNvSpPr txBox="1"/>
      </xdr:nvSpPr>
      <xdr:spPr>
        <a:xfrm>
          <a:off x="9258300" y="572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a:extLst>
            <a:ext uri="{FF2B5EF4-FFF2-40B4-BE49-F238E27FC236}">
              <a16:creationId xmlns:a16="http://schemas.microsoft.com/office/drawing/2014/main" id="{EF7C4EB9-1855-45C7-9437-628128062F00}"/>
            </a:ext>
          </a:extLst>
        </xdr:cNvPr>
        <xdr:cNvCxnSpPr/>
      </xdr:nvCxnSpPr>
      <xdr:spPr>
        <a:xfrm>
          <a:off x="9154160" y="5945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138701</xdr:rowOff>
    </xdr:from>
    <xdr:ext cx="469744" cy="259045"/>
    <xdr:sp macro="" textlink="">
      <xdr:nvSpPr>
        <xdr:cNvPr id="118" name="【図書館】&#10;一人当たり面積平均値テキスト">
          <a:extLst>
            <a:ext uri="{FF2B5EF4-FFF2-40B4-BE49-F238E27FC236}">
              <a16:creationId xmlns:a16="http://schemas.microsoft.com/office/drawing/2014/main" id="{424AFB6A-F164-49A4-9D47-C0330EB72F94}"/>
            </a:ext>
          </a:extLst>
        </xdr:cNvPr>
        <xdr:cNvSpPr txBox="1"/>
      </xdr:nvSpPr>
      <xdr:spPr>
        <a:xfrm>
          <a:off x="9258300" y="66766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160274</xdr:rowOff>
    </xdr:from>
    <xdr:to>
      <xdr:col>55</xdr:col>
      <xdr:colOff>50800</xdr:colOff>
      <xdr:row>40</xdr:row>
      <xdr:rowOff>90424</xdr:rowOff>
    </xdr:to>
    <xdr:sp macro="" textlink="">
      <xdr:nvSpPr>
        <xdr:cNvPr id="119" name="フローチャート: 判断 118">
          <a:extLst>
            <a:ext uri="{FF2B5EF4-FFF2-40B4-BE49-F238E27FC236}">
              <a16:creationId xmlns:a16="http://schemas.microsoft.com/office/drawing/2014/main" id="{AD65566B-C1A4-4D94-B192-E576AF10CB4B}"/>
            </a:ext>
          </a:extLst>
        </xdr:cNvPr>
        <xdr:cNvSpPr/>
      </xdr:nvSpPr>
      <xdr:spPr>
        <a:xfrm>
          <a:off x="9192260" y="66982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169418</xdr:rowOff>
    </xdr:from>
    <xdr:to>
      <xdr:col>50</xdr:col>
      <xdr:colOff>165100</xdr:colOff>
      <xdr:row>40</xdr:row>
      <xdr:rowOff>99568</xdr:rowOff>
    </xdr:to>
    <xdr:sp macro="" textlink="">
      <xdr:nvSpPr>
        <xdr:cNvPr id="120" name="フローチャート: 判断 119">
          <a:extLst>
            <a:ext uri="{FF2B5EF4-FFF2-40B4-BE49-F238E27FC236}">
              <a16:creationId xmlns:a16="http://schemas.microsoft.com/office/drawing/2014/main" id="{08B45D2E-BDD4-420D-A7F7-006CECB2508C}"/>
            </a:ext>
          </a:extLst>
        </xdr:cNvPr>
        <xdr:cNvSpPr/>
      </xdr:nvSpPr>
      <xdr:spPr>
        <a:xfrm>
          <a:off x="8445500" y="67073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2540</xdr:rowOff>
    </xdr:from>
    <xdr:to>
      <xdr:col>46</xdr:col>
      <xdr:colOff>38100</xdr:colOff>
      <xdr:row>40</xdr:row>
      <xdr:rowOff>104140</xdr:rowOff>
    </xdr:to>
    <xdr:sp macro="" textlink="">
      <xdr:nvSpPr>
        <xdr:cNvPr id="121" name="フローチャート: 判断 120">
          <a:extLst>
            <a:ext uri="{FF2B5EF4-FFF2-40B4-BE49-F238E27FC236}">
              <a16:creationId xmlns:a16="http://schemas.microsoft.com/office/drawing/2014/main" id="{40E92334-65F7-4231-97BC-18B22022F0F0}"/>
            </a:ext>
          </a:extLst>
        </xdr:cNvPr>
        <xdr:cNvSpPr/>
      </xdr:nvSpPr>
      <xdr:spPr>
        <a:xfrm>
          <a:off x="7670800" y="6708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11684</xdr:rowOff>
    </xdr:from>
    <xdr:to>
      <xdr:col>41</xdr:col>
      <xdr:colOff>101600</xdr:colOff>
      <xdr:row>40</xdr:row>
      <xdr:rowOff>113284</xdr:rowOff>
    </xdr:to>
    <xdr:sp macro="" textlink="">
      <xdr:nvSpPr>
        <xdr:cNvPr id="122" name="フローチャート: 判断 121">
          <a:extLst>
            <a:ext uri="{FF2B5EF4-FFF2-40B4-BE49-F238E27FC236}">
              <a16:creationId xmlns:a16="http://schemas.microsoft.com/office/drawing/2014/main" id="{B8F53ED1-F60F-40A9-B17A-BB53686687D2}"/>
            </a:ext>
          </a:extLst>
        </xdr:cNvPr>
        <xdr:cNvSpPr/>
      </xdr:nvSpPr>
      <xdr:spPr>
        <a:xfrm>
          <a:off x="6873240" y="671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48260</xdr:rowOff>
    </xdr:from>
    <xdr:to>
      <xdr:col>36</xdr:col>
      <xdr:colOff>165100</xdr:colOff>
      <xdr:row>40</xdr:row>
      <xdr:rowOff>149860</xdr:rowOff>
    </xdr:to>
    <xdr:sp macro="" textlink="">
      <xdr:nvSpPr>
        <xdr:cNvPr id="123" name="フローチャート: 判断 122">
          <a:extLst>
            <a:ext uri="{FF2B5EF4-FFF2-40B4-BE49-F238E27FC236}">
              <a16:creationId xmlns:a16="http://schemas.microsoft.com/office/drawing/2014/main" id="{F615E5BA-4C57-4C50-A2BE-D2173D31BC3C}"/>
            </a:ext>
          </a:extLst>
        </xdr:cNvPr>
        <xdr:cNvSpPr/>
      </xdr:nvSpPr>
      <xdr:spPr>
        <a:xfrm>
          <a:off x="609854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BC244C6-43D2-4615-A53C-5665198087C4}"/>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CF49454-57BA-4028-A4BA-3F10C88BDB1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075304B-C333-43E6-8B9F-FF796A551D8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3B41C7F-A6F5-4EEA-B053-873055E6EAA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0AB4358-A61A-4E42-ADF6-62D5CE6BA5C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146558</xdr:rowOff>
    </xdr:from>
    <xdr:to>
      <xdr:col>55</xdr:col>
      <xdr:colOff>50800</xdr:colOff>
      <xdr:row>40</xdr:row>
      <xdr:rowOff>76708</xdr:rowOff>
    </xdr:to>
    <xdr:sp macro="" textlink="">
      <xdr:nvSpPr>
        <xdr:cNvPr id="129" name="楕円 128">
          <a:extLst>
            <a:ext uri="{FF2B5EF4-FFF2-40B4-BE49-F238E27FC236}">
              <a16:creationId xmlns:a16="http://schemas.microsoft.com/office/drawing/2014/main" id="{A7E35573-5D45-4D6F-848A-AEFC162AC77C}"/>
            </a:ext>
          </a:extLst>
        </xdr:cNvPr>
        <xdr:cNvSpPr/>
      </xdr:nvSpPr>
      <xdr:spPr>
        <a:xfrm>
          <a:off x="9192260" y="66845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169435</xdr:rowOff>
    </xdr:from>
    <xdr:ext cx="469744" cy="259045"/>
    <xdr:sp macro="" textlink="">
      <xdr:nvSpPr>
        <xdr:cNvPr id="130" name="【図書館】&#10;一人当たり面積該当値テキスト">
          <a:extLst>
            <a:ext uri="{FF2B5EF4-FFF2-40B4-BE49-F238E27FC236}">
              <a16:creationId xmlns:a16="http://schemas.microsoft.com/office/drawing/2014/main" id="{A71EF9CF-5731-42B0-BB10-E3485DD1941B}"/>
            </a:ext>
          </a:extLst>
        </xdr:cNvPr>
        <xdr:cNvSpPr txBox="1"/>
      </xdr:nvSpPr>
      <xdr:spPr>
        <a:xfrm>
          <a:off x="9258300" y="653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146558</xdr:rowOff>
    </xdr:from>
    <xdr:to>
      <xdr:col>50</xdr:col>
      <xdr:colOff>165100</xdr:colOff>
      <xdr:row>40</xdr:row>
      <xdr:rowOff>76708</xdr:rowOff>
    </xdr:to>
    <xdr:sp macro="" textlink="">
      <xdr:nvSpPr>
        <xdr:cNvPr id="131" name="楕円 130">
          <a:extLst>
            <a:ext uri="{FF2B5EF4-FFF2-40B4-BE49-F238E27FC236}">
              <a16:creationId xmlns:a16="http://schemas.microsoft.com/office/drawing/2014/main" id="{6C4E16EC-83AD-4971-A9C8-83CF995D4B58}"/>
            </a:ext>
          </a:extLst>
        </xdr:cNvPr>
        <xdr:cNvSpPr/>
      </xdr:nvSpPr>
      <xdr:spPr>
        <a:xfrm>
          <a:off x="8445500" y="6684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25908</xdr:rowOff>
    </xdr:from>
    <xdr:to>
      <xdr:col>55</xdr:col>
      <xdr:colOff>0</xdr:colOff>
      <xdr:row>40</xdr:row>
      <xdr:rowOff>25908</xdr:rowOff>
    </xdr:to>
    <xdr:cxnSp macro="">
      <xdr:nvCxnSpPr>
        <xdr:cNvPr id="132" name="直線コネクタ 131">
          <a:extLst>
            <a:ext uri="{FF2B5EF4-FFF2-40B4-BE49-F238E27FC236}">
              <a16:creationId xmlns:a16="http://schemas.microsoft.com/office/drawing/2014/main" id="{E277D4B4-4D50-4886-96D2-0C1C5185974F}"/>
            </a:ext>
          </a:extLst>
        </xdr:cNvPr>
        <xdr:cNvCxnSpPr/>
      </xdr:nvCxnSpPr>
      <xdr:spPr>
        <a:xfrm>
          <a:off x="8496300" y="673150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16256</xdr:rowOff>
    </xdr:from>
    <xdr:to>
      <xdr:col>46</xdr:col>
      <xdr:colOff>38100</xdr:colOff>
      <xdr:row>40</xdr:row>
      <xdr:rowOff>117856</xdr:rowOff>
    </xdr:to>
    <xdr:sp macro="" textlink="">
      <xdr:nvSpPr>
        <xdr:cNvPr id="133" name="楕円 132">
          <a:extLst>
            <a:ext uri="{FF2B5EF4-FFF2-40B4-BE49-F238E27FC236}">
              <a16:creationId xmlns:a16="http://schemas.microsoft.com/office/drawing/2014/main" id="{B45F4C70-B632-441C-B956-88EE1A613EAD}"/>
            </a:ext>
          </a:extLst>
        </xdr:cNvPr>
        <xdr:cNvSpPr/>
      </xdr:nvSpPr>
      <xdr:spPr>
        <a:xfrm>
          <a:off x="7670800" y="67218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25908</xdr:rowOff>
    </xdr:from>
    <xdr:to>
      <xdr:col>50</xdr:col>
      <xdr:colOff>114300</xdr:colOff>
      <xdr:row>40</xdr:row>
      <xdr:rowOff>67056</xdr:rowOff>
    </xdr:to>
    <xdr:cxnSp macro="">
      <xdr:nvCxnSpPr>
        <xdr:cNvPr id="134" name="直線コネクタ 133">
          <a:extLst>
            <a:ext uri="{FF2B5EF4-FFF2-40B4-BE49-F238E27FC236}">
              <a16:creationId xmlns:a16="http://schemas.microsoft.com/office/drawing/2014/main" id="{5C6E8A41-058E-4129-977E-8CE64207CBF4}"/>
            </a:ext>
          </a:extLst>
        </xdr:cNvPr>
        <xdr:cNvCxnSpPr/>
      </xdr:nvCxnSpPr>
      <xdr:spPr>
        <a:xfrm flipV="1">
          <a:off x="7713980" y="6731508"/>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16256</xdr:rowOff>
    </xdr:from>
    <xdr:to>
      <xdr:col>41</xdr:col>
      <xdr:colOff>101600</xdr:colOff>
      <xdr:row>40</xdr:row>
      <xdr:rowOff>117856</xdr:rowOff>
    </xdr:to>
    <xdr:sp macro="" textlink="">
      <xdr:nvSpPr>
        <xdr:cNvPr id="135" name="楕円 134">
          <a:extLst>
            <a:ext uri="{FF2B5EF4-FFF2-40B4-BE49-F238E27FC236}">
              <a16:creationId xmlns:a16="http://schemas.microsoft.com/office/drawing/2014/main" id="{6E7E0569-3FFF-4B1B-A637-2B76B38D4BC2}"/>
            </a:ext>
          </a:extLst>
        </xdr:cNvPr>
        <xdr:cNvSpPr/>
      </xdr:nvSpPr>
      <xdr:spPr>
        <a:xfrm>
          <a:off x="687324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67056</xdr:rowOff>
    </xdr:from>
    <xdr:to>
      <xdr:col>45</xdr:col>
      <xdr:colOff>177800</xdr:colOff>
      <xdr:row>40</xdr:row>
      <xdr:rowOff>67056</xdr:rowOff>
    </xdr:to>
    <xdr:cxnSp macro="">
      <xdr:nvCxnSpPr>
        <xdr:cNvPr id="136" name="直線コネクタ 135">
          <a:extLst>
            <a:ext uri="{FF2B5EF4-FFF2-40B4-BE49-F238E27FC236}">
              <a16:creationId xmlns:a16="http://schemas.microsoft.com/office/drawing/2014/main" id="{167DEF97-5D48-4EBD-86A3-2AABC690612E}"/>
            </a:ext>
          </a:extLst>
        </xdr:cNvPr>
        <xdr:cNvCxnSpPr/>
      </xdr:nvCxnSpPr>
      <xdr:spPr>
        <a:xfrm>
          <a:off x="6924040" y="677265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20828</xdr:rowOff>
    </xdr:from>
    <xdr:to>
      <xdr:col>36</xdr:col>
      <xdr:colOff>165100</xdr:colOff>
      <xdr:row>40</xdr:row>
      <xdr:rowOff>122428</xdr:rowOff>
    </xdr:to>
    <xdr:sp macro="" textlink="">
      <xdr:nvSpPr>
        <xdr:cNvPr id="137" name="楕円 136">
          <a:extLst>
            <a:ext uri="{FF2B5EF4-FFF2-40B4-BE49-F238E27FC236}">
              <a16:creationId xmlns:a16="http://schemas.microsoft.com/office/drawing/2014/main" id="{3FED7BA5-EADD-433A-BACC-64D5E1E2960D}"/>
            </a:ext>
          </a:extLst>
        </xdr:cNvPr>
        <xdr:cNvSpPr/>
      </xdr:nvSpPr>
      <xdr:spPr>
        <a:xfrm>
          <a:off x="6098540" y="672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67056</xdr:rowOff>
    </xdr:from>
    <xdr:to>
      <xdr:col>41</xdr:col>
      <xdr:colOff>50800</xdr:colOff>
      <xdr:row>40</xdr:row>
      <xdr:rowOff>71628</xdr:rowOff>
    </xdr:to>
    <xdr:cxnSp macro="">
      <xdr:nvCxnSpPr>
        <xdr:cNvPr id="138" name="直線コネクタ 137">
          <a:extLst>
            <a:ext uri="{FF2B5EF4-FFF2-40B4-BE49-F238E27FC236}">
              <a16:creationId xmlns:a16="http://schemas.microsoft.com/office/drawing/2014/main" id="{845950E0-8389-48A1-95DC-9BBED345125E}"/>
            </a:ext>
          </a:extLst>
        </xdr:cNvPr>
        <xdr:cNvCxnSpPr/>
      </xdr:nvCxnSpPr>
      <xdr:spPr>
        <a:xfrm flipV="1">
          <a:off x="6149340" y="6772656"/>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90695</xdr:rowOff>
    </xdr:from>
    <xdr:ext cx="469744" cy="259045"/>
    <xdr:sp macro="" textlink="">
      <xdr:nvSpPr>
        <xdr:cNvPr id="139" name="n_1aveValue【図書館】&#10;一人当たり面積">
          <a:extLst>
            <a:ext uri="{FF2B5EF4-FFF2-40B4-BE49-F238E27FC236}">
              <a16:creationId xmlns:a16="http://schemas.microsoft.com/office/drawing/2014/main" id="{C71813BC-3C34-486C-8D47-834ABE187890}"/>
            </a:ext>
          </a:extLst>
        </xdr:cNvPr>
        <xdr:cNvSpPr txBox="1"/>
      </xdr:nvSpPr>
      <xdr:spPr>
        <a:xfrm>
          <a:off x="8271587" y="67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120667</xdr:rowOff>
    </xdr:from>
    <xdr:ext cx="469744" cy="259045"/>
    <xdr:sp macro="" textlink="">
      <xdr:nvSpPr>
        <xdr:cNvPr id="140" name="n_2aveValue【図書館】&#10;一人当たり面積">
          <a:extLst>
            <a:ext uri="{FF2B5EF4-FFF2-40B4-BE49-F238E27FC236}">
              <a16:creationId xmlns:a16="http://schemas.microsoft.com/office/drawing/2014/main" id="{0C67510C-E757-4788-9A4E-56A3946631E3}"/>
            </a:ext>
          </a:extLst>
        </xdr:cNvPr>
        <xdr:cNvSpPr txBox="1"/>
      </xdr:nvSpPr>
      <xdr:spPr>
        <a:xfrm>
          <a:off x="750958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129811</xdr:rowOff>
    </xdr:from>
    <xdr:ext cx="469744" cy="259045"/>
    <xdr:sp macro="" textlink="">
      <xdr:nvSpPr>
        <xdr:cNvPr id="141" name="n_3aveValue【図書館】&#10;一人当たり面積">
          <a:extLst>
            <a:ext uri="{FF2B5EF4-FFF2-40B4-BE49-F238E27FC236}">
              <a16:creationId xmlns:a16="http://schemas.microsoft.com/office/drawing/2014/main" id="{A8B79B0C-3024-49FB-A22C-0065AA23037B}"/>
            </a:ext>
          </a:extLst>
        </xdr:cNvPr>
        <xdr:cNvSpPr txBox="1"/>
      </xdr:nvSpPr>
      <xdr:spPr>
        <a:xfrm>
          <a:off x="6712027" y="65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140987</xdr:rowOff>
    </xdr:from>
    <xdr:ext cx="469744" cy="259045"/>
    <xdr:sp macro="" textlink="">
      <xdr:nvSpPr>
        <xdr:cNvPr id="142" name="n_4aveValue【図書館】&#10;一人当たり面積">
          <a:extLst>
            <a:ext uri="{FF2B5EF4-FFF2-40B4-BE49-F238E27FC236}">
              <a16:creationId xmlns:a16="http://schemas.microsoft.com/office/drawing/2014/main" id="{1CEEBEC6-0F97-489F-89C7-D1369D1E713C}"/>
            </a:ext>
          </a:extLst>
        </xdr:cNvPr>
        <xdr:cNvSpPr txBox="1"/>
      </xdr:nvSpPr>
      <xdr:spPr>
        <a:xfrm>
          <a:off x="5937327" y="684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93235</xdr:rowOff>
    </xdr:from>
    <xdr:ext cx="469744" cy="259045"/>
    <xdr:sp macro="" textlink="">
      <xdr:nvSpPr>
        <xdr:cNvPr id="143" name="n_1mainValue【図書館】&#10;一人当たり面積">
          <a:extLst>
            <a:ext uri="{FF2B5EF4-FFF2-40B4-BE49-F238E27FC236}">
              <a16:creationId xmlns:a16="http://schemas.microsoft.com/office/drawing/2014/main" id="{3EF277CB-4940-46DA-A662-3E470D805E94}"/>
            </a:ext>
          </a:extLst>
        </xdr:cNvPr>
        <xdr:cNvSpPr txBox="1"/>
      </xdr:nvSpPr>
      <xdr:spPr>
        <a:xfrm>
          <a:off x="8271587" y="646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108983</xdr:rowOff>
    </xdr:from>
    <xdr:ext cx="469744" cy="259045"/>
    <xdr:sp macro="" textlink="">
      <xdr:nvSpPr>
        <xdr:cNvPr id="144" name="n_2mainValue【図書館】&#10;一人当たり面積">
          <a:extLst>
            <a:ext uri="{FF2B5EF4-FFF2-40B4-BE49-F238E27FC236}">
              <a16:creationId xmlns:a16="http://schemas.microsoft.com/office/drawing/2014/main" id="{EECF5C19-6A0F-4F35-8547-E3D347E72766}"/>
            </a:ext>
          </a:extLst>
        </xdr:cNvPr>
        <xdr:cNvSpPr txBox="1"/>
      </xdr:nvSpPr>
      <xdr:spPr>
        <a:xfrm>
          <a:off x="7509587" y="6814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108983</xdr:rowOff>
    </xdr:from>
    <xdr:ext cx="469744" cy="259045"/>
    <xdr:sp macro="" textlink="">
      <xdr:nvSpPr>
        <xdr:cNvPr id="145" name="n_3mainValue【図書館】&#10;一人当たり面積">
          <a:extLst>
            <a:ext uri="{FF2B5EF4-FFF2-40B4-BE49-F238E27FC236}">
              <a16:creationId xmlns:a16="http://schemas.microsoft.com/office/drawing/2014/main" id="{95A15659-6657-44A2-A600-8C1D0F12AF06}"/>
            </a:ext>
          </a:extLst>
        </xdr:cNvPr>
        <xdr:cNvSpPr txBox="1"/>
      </xdr:nvSpPr>
      <xdr:spPr>
        <a:xfrm>
          <a:off x="6712027" y="6814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138955</xdr:rowOff>
    </xdr:from>
    <xdr:ext cx="469744" cy="259045"/>
    <xdr:sp macro="" textlink="">
      <xdr:nvSpPr>
        <xdr:cNvPr id="146" name="n_4mainValue【図書館】&#10;一人当たり面積">
          <a:extLst>
            <a:ext uri="{FF2B5EF4-FFF2-40B4-BE49-F238E27FC236}">
              <a16:creationId xmlns:a16="http://schemas.microsoft.com/office/drawing/2014/main" id="{7C817342-0040-4C76-8F7B-BEA3531CBFB0}"/>
            </a:ext>
          </a:extLst>
        </xdr:cNvPr>
        <xdr:cNvSpPr txBox="1"/>
      </xdr:nvSpPr>
      <xdr:spPr>
        <a:xfrm>
          <a:off x="5937327" y="650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1B9B721-B744-4876-9E8C-EE9ED9185B9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12B30FD2-97DC-492C-AC37-A08C2FBF331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47B715CC-3B88-460A-B22E-BD6F12BA772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0E72BAA-24A7-422F-97C9-55E3D537B78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DF97E75-FB0C-4403-B9CE-D4FF5946453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96305EC-AC00-47EC-9172-665CCD89489F}"/>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32536180-57B6-4B80-BB31-F8D76C37B45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B5CAA82C-5BB5-4E45-AB94-D13A648D6CD4}"/>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E66389BE-8753-4C9C-996E-B53CB92BC4F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2D2B7C74-ABCD-4205-BF1D-74C1259D93F5}"/>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2F86D761-BC81-4BC9-A322-53ECD67CAE1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BE97741A-B0FC-41E7-A83C-9A9FC7C93AE3}"/>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478AD1DB-B5BB-477C-AAB6-BA2273160C7F}"/>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4A563DA5-4A77-4F10-A3D4-3CCD731A636D}"/>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7A5F751E-19F5-4BC0-8685-3720208A7971}"/>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130BE729-900F-450B-BAEF-12A61372B250}"/>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0231E1B1-F855-4711-8855-6FFA213FCE34}"/>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C60F8079-420B-4063-A786-3985AAE63E8B}"/>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E5C1A16-47EC-4904-BB0F-07723588F5B3}"/>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F78DA0AA-A8DF-4132-9EAA-458755D2C747}"/>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3478ADAD-E77D-4633-AA49-1EE871D91E5D}"/>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BD674705-E666-4CC6-B7DC-E74901CBA13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BC11C849-6F74-43C5-9D38-F53A2CC5E5E2}"/>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4AC2863C-50F1-4AAD-BF7A-2AE88BE11BE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51435</xdr:rowOff>
    </xdr:from>
    <xdr:to>
      <xdr:col>24</xdr:col>
      <xdr:colOff>62865</xdr:colOff>
      <xdr:row>64</xdr:row>
      <xdr:rowOff>11430</xdr:rowOff>
    </xdr:to>
    <xdr:cxnSp macro="">
      <xdr:nvCxnSpPr>
        <xdr:cNvPr id="171" name="直線コネクタ 170">
          <a:extLst>
            <a:ext uri="{FF2B5EF4-FFF2-40B4-BE49-F238E27FC236}">
              <a16:creationId xmlns:a16="http://schemas.microsoft.com/office/drawing/2014/main" id="{B9A1DFA2-9A53-4553-B4B1-02A55FD45B5D}"/>
            </a:ext>
          </a:extLst>
        </xdr:cNvPr>
        <xdr:cNvCxnSpPr/>
      </xdr:nvCxnSpPr>
      <xdr:spPr>
        <a:xfrm flipV="1">
          <a:off x="4086225" y="9606915"/>
          <a:ext cx="0"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15257</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82A21123-3E3F-4BF0-AC8C-595C831D257A}"/>
            </a:ext>
          </a:extLst>
        </xdr:cNvPr>
        <xdr:cNvSpPr txBox="1"/>
      </xdr:nvSpPr>
      <xdr:spPr>
        <a:xfrm>
          <a:off x="4124960" y="1074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xdr:rowOff>
    </xdr:from>
    <xdr:to>
      <xdr:col>24</xdr:col>
      <xdr:colOff>152400</xdr:colOff>
      <xdr:row>64</xdr:row>
      <xdr:rowOff>11430</xdr:rowOff>
    </xdr:to>
    <xdr:cxnSp macro="">
      <xdr:nvCxnSpPr>
        <xdr:cNvPr id="173" name="直線コネクタ 172">
          <a:extLst>
            <a:ext uri="{FF2B5EF4-FFF2-40B4-BE49-F238E27FC236}">
              <a16:creationId xmlns:a16="http://schemas.microsoft.com/office/drawing/2014/main" id="{90AE461A-E791-423B-862C-84C2FC337DC5}"/>
            </a:ext>
          </a:extLst>
        </xdr:cNvPr>
        <xdr:cNvCxnSpPr/>
      </xdr:nvCxnSpPr>
      <xdr:spPr>
        <a:xfrm>
          <a:off x="4020820" y="107403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169562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4AD1F525-172F-4877-BA1D-E4BCC34E4C25}"/>
            </a:ext>
          </a:extLst>
        </xdr:cNvPr>
        <xdr:cNvSpPr txBox="1"/>
      </xdr:nvSpPr>
      <xdr:spPr>
        <a:xfrm>
          <a:off x="4124960" y="9389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51435</xdr:rowOff>
    </xdr:from>
    <xdr:to>
      <xdr:col>24</xdr:col>
      <xdr:colOff>152400</xdr:colOff>
      <xdr:row>57</xdr:row>
      <xdr:rowOff>51435</xdr:rowOff>
    </xdr:to>
    <xdr:cxnSp macro="">
      <xdr:nvCxnSpPr>
        <xdr:cNvPr id="175" name="直線コネクタ 174">
          <a:extLst>
            <a:ext uri="{FF2B5EF4-FFF2-40B4-BE49-F238E27FC236}">
              <a16:creationId xmlns:a16="http://schemas.microsoft.com/office/drawing/2014/main" id="{9366BF11-AEA3-4EA7-BFB5-857A5ECF2F29}"/>
            </a:ext>
          </a:extLst>
        </xdr:cNvPr>
        <xdr:cNvCxnSpPr/>
      </xdr:nvCxnSpPr>
      <xdr:spPr>
        <a:xfrm>
          <a:off x="4020820" y="96069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30497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D2FB2B57-8930-43C5-8847-702D92561A92}"/>
            </a:ext>
          </a:extLst>
        </xdr:cNvPr>
        <xdr:cNvSpPr txBox="1"/>
      </xdr:nvSpPr>
      <xdr:spPr>
        <a:xfrm>
          <a:off x="4124960" y="1008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52070</xdr:rowOff>
    </xdr:from>
    <xdr:to>
      <xdr:col>24</xdr:col>
      <xdr:colOff>114300</xdr:colOff>
      <xdr:row>60</xdr:row>
      <xdr:rowOff>153670</xdr:rowOff>
    </xdr:to>
    <xdr:sp macro="" textlink="">
      <xdr:nvSpPr>
        <xdr:cNvPr id="177" name="フローチャート: 判断 176">
          <a:extLst>
            <a:ext uri="{FF2B5EF4-FFF2-40B4-BE49-F238E27FC236}">
              <a16:creationId xmlns:a16="http://schemas.microsoft.com/office/drawing/2014/main" id="{597B5CD0-FF33-4188-A170-A9FE3481BECF}"/>
            </a:ext>
          </a:extLst>
        </xdr:cNvPr>
        <xdr:cNvSpPr/>
      </xdr:nvSpPr>
      <xdr:spPr>
        <a:xfrm>
          <a:off x="403606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36830</xdr:rowOff>
    </xdr:from>
    <xdr:to>
      <xdr:col>20</xdr:col>
      <xdr:colOff>38100</xdr:colOff>
      <xdr:row>60</xdr:row>
      <xdr:rowOff>138430</xdr:rowOff>
    </xdr:to>
    <xdr:sp macro="" textlink="">
      <xdr:nvSpPr>
        <xdr:cNvPr id="178" name="フローチャート: 判断 177">
          <a:extLst>
            <a:ext uri="{FF2B5EF4-FFF2-40B4-BE49-F238E27FC236}">
              <a16:creationId xmlns:a16="http://schemas.microsoft.com/office/drawing/2014/main" id="{5F21DF92-F04C-4EBD-999C-3619CC737803}"/>
            </a:ext>
          </a:extLst>
        </xdr:cNvPr>
        <xdr:cNvSpPr/>
      </xdr:nvSpPr>
      <xdr:spPr>
        <a:xfrm>
          <a:off x="3312160" y="100952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15875</xdr:rowOff>
    </xdr:from>
    <xdr:to>
      <xdr:col>15</xdr:col>
      <xdr:colOff>101600</xdr:colOff>
      <xdr:row>60</xdr:row>
      <xdr:rowOff>117475</xdr:rowOff>
    </xdr:to>
    <xdr:sp macro="" textlink="">
      <xdr:nvSpPr>
        <xdr:cNvPr id="179" name="フローチャート: 判断 178">
          <a:extLst>
            <a:ext uri="{FF2B5EF4-FFF2-40B4-BE49-F238E27FC236}">
              <a16:creationId xmlns:a16="http://schemas.microsoft.com/office/drawing/2014/main" id="{6394600D-C8E6-4809-8BB3-2B6BFA1D5E3C}"/>
            </a:ext>
          </a:extLst>
        </xdr:cNvPr>
        <xdr:cNvSpPr/>
      </xdr:nvSpPr>
      <xdr:spPr>
        <a:xfrm>
          <a:off x="25146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a:extLst>
            <a:ext uri="{FF2B5EF4-FFF2-40B4-BE49-F238E27FC236}">
              <a16:creationId xmlns:a16="http://schemas.microsoft.com/office/drawing/2014/main" id="{8A75B2E3-0F56-4044-A62B-D139AF9F8CC7}"/>
            </a:ext>
          </a:extLst>
        </xdr:cNvPr>
        <xdr:cNvSpPr/>
      </xdr:nvSpPr>
      <xdr:spPr>
        <a:xfrm>
          <a:off x="1739900" y="10055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33020</xdr:rowOff>
    </xdr:from>
    <xdr:to>
      <xdr:col>6</xdr:col>
      <xdr:colOff>38100</xdr:colOff>
      <xdr:row>60</xdr:row>
      <xdr:rowOff>134620</xdr:rowOff>
    </xdr:to>
    <xdr:sp macro="" textlink="">
      <xdr:nvSpPr>
        <xdr:cNvPr id="181" name="フローチャート: 判断 180">
          <a:extLst>
            <a:ext uri="{FF2B5EF4-FFF2-40B4-BE49-F238E27FC236}">
              <a16:creationId xmlns:a16="http://schemas.microsoft.com/office/drawing/2014/main" id="{8979F10B-8AAC-4031-AB7C-A2CF81585478}"/>
            </a:ext>
          </a:extLst>
        </xdr:cNvPr>
        <xdr:cNvSpPr/>
      </xdr:nvSpPr>
      <xdr:spPr>
        <a:xfrm>
          <a:off x="965200" y="100914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A361CEF-F497-4D3F-BFE9-32B758AA47B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5F0133F-DC1A-47D0-B38D-4BF1C2FA1991}"/>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B61A061-FF90-4D65-A0E2-8B0CBB78BA8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E7DAA75-BEFD-4F26-90EC-DCA92A1F98FC}"/>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190AE52-88A5-4761-94CA-B1B43AE4A96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36830</xdr:rowOff>
    </xdr:from>
    <xdr:to>
      <xdr:col>24</xdr:col>
      <xdr:colOff>114300</xdr:colOff>
      <xdr:row>58</xdr:row>
      <xdr:rowOff>138430</xdr:rowOff>
    </xdr:to>
    <xdr:sp macro="" textlink="">
      <xdr:nvSpPr>
        <xdr:cNvPr id="187" name="楕円 186">
          <a:extLst>
            <a:ext uri="{FF2B5EF4-FFF2-40B4-BE49-F238E27FC236}">
              <a16:creationId xmlns:a16="http://schemas.microsoft.com/office/drawing/2014/main" id="{406BA588-C537-4B94-9E65-C80482EC7402}"/>
            </a:ext>
          </a:extLst>
        </xdr:cNvPr>
        <xdr:cNvSpPr/>
      </xdr:nvSpPr>
      <xdr:spPr>
        <a:xfrm>
          <a:off x="4036060" y="97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59707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3575B1E5-78A5-4503-9065-838674CB9E1F}"/>
            </a:ext>
          </a:extLst>
        </xdr:cNvPr>
        <xdr:cNvSpPr txBox="1"/>
      </xdr:nvSpPr>
      <xdr:spPr>
        <a:xfrm>
          <a:off x="4124960"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143510</xdr:rowOff>
    </xdr:from>
    <xdr:to>
      <xdr:col>20</xdr:col>
      <xdr:colOff>38100</xdr:colOff>
      <xdr:row>58</xdr:row>
      <xdr:rowOff>73660</xdr:rowOff>
    </xdr:to>
    <xdr:sp macro="" textlink="">
      <xdr:nvSpPr>
        <xdr:cNvPr id="189" name="楕円 188">
          <a:extLst>
            <a:ext uri="{FF2B5EF4-FFF2-40B4-BE49-F238E27FC236}">
              <a16:creationId xmlns:a16="http://schemas.microsoft.com/office/drawing/2014/main" id="{477CCA79-39F3-4EB5-97F7-A7EE0A2506D6}"/>
            </a:ext>
          </a:extLst>
        </xdr:cNvPr>
        <xdr:cNvSpPr/>
      </xdr:nvSpPr>
      <xdr:spPr>
        <a:xfrm>
          <a:off x="3312160" y="96989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22860</xdr:rowOff>
    </xdr:from>
    <xdr:to>
      <xdr:col>24</xdr:col>
      <xdr:colOff>63500</xdr:colOff>
      <xdr:row>58</xdr:row>
      <xdr:rowOff>87630</xdr:rowOff>
    </xdr:to>
    <xdr:cxnSp macro="">
      <xdr:nvCxnSpPr>
        <xdr:cNvPr id="190" name="直線コネクタ 189">
          <a:extLst>
            <a:ext uri="{FF2B5EF4-FFF2-40B4-BE49-F238E27FC236}">
              <a16:creationId xmlns:a16="http://schemas.microsoft.com/office/drawing/2014/main" id="{718C9DB5-3663-49D6-B8DC-87DE357BB09A}"/>
            </a:ext>
          </a:extLst>
        </xdr:cNvPr>
        <xdr:cNvCxnSpPr/>
      </xdr:nvCxnSpPr>
      <xdr:spPr>
        <a:xfrm>
          <a:off x="3355340" y="9745980"/>
          <a:ext cx="7315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80645</xdr:rowOff>
    </xdr:from>
    <xdr:to>
      <xdr:col>15</xdr:col>
      <xdr:colOff>101600</xdr:colOff>
      <xdr:row>58</xdr:row>
      <xdr:rowOff>10795</xdr:rowOff>
    </xdr:to>
    <xdr:sp macro="" textlink="">
      <xdr:nvSpPr>
        <xdr:cNvPr id="191" name="楕円 190">
          <a:extLst>
            <a:ext uri="{FF2B5EF4-FFF2-40B4-BE49-F238E27FC236}">
              <a16:creationId xmlns:a16="http://schemas.microsoft.com/office/drawing/2014/main" id="{F02A4D33-2C9E-49E9-8E5E-FBAF6904DDB9}"/>
            </a:ext>
          </a:extLst>
        </xdr:cNvPr>
        <xdr:cNvSpPr/>
      </xdr:nvSpPr>
      <xdr:spPr>
        <a:xfrm>
          <a:off x="2514600" y="9636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131445</xdr:rowOff>
    </xdr:from>
    <xdr:to>
      <xdr:col>19</xdr:col>
      <xdr:colOff>177800</xdr:colOff>
      <xdr:row>58</xdr:row>
      <xdr:rowOff>22860</xdr:rowOff>
    </xdr:to>
    <xdr:cxnSp macro="">
      <xdr:nvCxnSpPr>
        <xdr:cNvPr id="192" name="直線コネクタ 191">
          <a:extLst>
            <a:ext uri="{FF2B5EF4-FFF2-40B4-BE49-F238E27FC236}">
              <a16:creationId xmlns:a16="http://schemas.microsoft.com/office/drawing/2014/main" id="{26378F2B-6C8C-4F45-B34D-A423BF642177}"/>
            </a:ext>
          </a:extLst>
        </xdr:cNvPr>
        <xdr:cNvCxnSpPr/>
      </xdr:nvCxnSpPr>
      <xdr:spPr>
        <a:xfrm>
          <a:off x="2565400" y="9686925"/>
          <a:ext cx="78994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19685</xdr:rowOff>
    </xdr:from>
    <xdr:to>
      <xdr:col>10</xdr:col>
      <xdr:colOff>165100</xdr:colOff>
      <xdr:row>57</xdr:row>
      <xdr:rowOff>121285</xdr:rowOff>
    </xdr:to>
    <xdr:sp macro="" textlink="">
      <xdr:nvSpPr>
        <xdr:cNvPr id="193" name="楕円 192">
          <a:extLst>
            <a:ext uri="{FF2B5EF4-FFF2-40B4-BE49-F238E27FC236}">
              <a16:creationId xmlns:a16="http://schemas.microsoft.com/office/drawing/2014/main" id="{62F84954-8E5C-49A1-809C-284CBE209605}"/>
            </a:ext>
          </a:extLst>
        </xdr:cNvPr>
        <xdr:cNvSpPr/>
      </xdr:nvSpPr>
      <xdr:spPr>
        <a:xfrm>
          <a:off x="1739900" y="957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70485</xdr:rowOff>
    </xdr:from>
    <xdr:to>
      <xdr:col>15</xdr:col>
      <xdr:colOff>50800</xdr:colOff>
      <xdr:row>57</xdr:row>
      <xdr:rowOff>131445</xdr:rowOff>
    </xdr:to>
    <xdr:cxnSp macro="">
      <xdr:nvCxnSpPr>
        <xdr:cNvPr id="194" name="直線コネクタ 193">
          <a:extLst>
            <a:ext uri="{FF2B5EF4-FFF2-40B4-BE49-F238E27FC236}">
              <a16:creationId xmlns:a16="http://schemas.microsoft.com/office/drawing/2014/main" id="{F1D1C941-842F-406C-BBD6-E9D324FB903A}"/>
            </a:ext>
          </a:extLst>
        </xdr:cNvPr>
        <xdr:cNvCxnSpPr/>
      </xdr:nvCxnSpPr>
      <xdr:spPr>
        <a:xfrm>
          <a:off x="1790700" y="9625965"/>
          <a:ext cx="7747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126365</xdr:rowOff>
    </xdr:from>
    <xdr:to>
      <xdr:col>6</xdr:col>
      <xdr:colOff>38100</xdr:colOff>
      <xdr:row>57</xdr:row>
      <xdr:rowOff>56515</xdr:rowOff>
    </xdr:to>
    <xdr:sp macro="" textlink="">
      <xdr:nvSpPr>
        <xdr:cNvPr id="195" name="楕円 194">
          <a:extLst>
            <a:ext uri="{FF2B5EF4-FFF2-40B4-BE49-F238E27FC236}">
              <a16:creationId xmlns:a16="http://schemas.microsoft.com/office/drawing/2014/main" id="{79ECE52C-2D77-4A92-91D2-A012E8D1FD4E}"/>
            </a:ext>
          </a:extLst>
        </xdr:cNvPr>
        <xdr:cNvSpPr/>
      </xdr:nvSpPr>
      <xdr:spPr>
        <a:xfrm>
          <a:off x="965200" y="95142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5715</xdr:rowOff>
    </xdr:from>
    <xdr:to>
      <xdr:col>10</xdr:col>
      <xdr:colOff>114300</xdr:colOff>
      <xdr:row>57</xdr:row>
      <xdr:rowOff>70485</xdr:rowOff>
    </xdr:to>
    <xdr:cxnSp macro="">
      <xdr:nvCxnSpPr>
        <xdr:cNvPr id="196" name="直線コネクタ 195">
          <a:extLst>
            <a:ext uri="{FF2B5EF4-FFF2-40B4-BE49-F238E27FC236}">
              <a16:creationId xmlns:a16="http://schemas.microsoft.com/office/drawing/2014/main" id="{607FB03E-8C45-4A06-9D07-85A6DAD10753}"/>
            </a:ext>
          </a:extLst>
        </xdr:cNvPr>
        <xdr:cNvCxnSpPr/>
      </xdr:nvCxnSpPr>
      <xdr:spPr>
        <a:xfrm>
          <a:off x="1008380" y="9561195"/>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129557</xdr:rowOff>
    </xdr:from>
    <xdr:ext cx="405111" cy="259045"/>
    <xdr:sp macro="" textlink="">
      <xdr:nvSpPr>
        <xdr:cNvPr id="197" name="n_1aveValue【体育館・プール】&#10;有形固定資産減価償却率">
          <a:extLst>
            <a:ext uri="{FF2B5EF4-FFF2-40B4-BE49-F238E27FC236}">
              <a16:creationId xmlns:a16="http://schemas.microsoft.com/office/drawing/2014/main" id="{46B8AF05-549A-4C7C-BA0A-79518379A31E}"/>
            </a:ext>
          </a:extLst>
        </xdr:cNvPr>
        <xdr:cNvSpPr txBox="1"/>
      </xdr:nvSpPr>
      <xdr:spPr>
        <a:xfrm>
          <a:off x="3170564"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108602</xdr:rowOff>
    </xdr:from>
    <xdr:ext cx="405111" cy="259045"/>
    <xdr:sp macro="" textlink="">
      <xdr:nvSpPr>
        <xdr:cNvPr id="198" name="n_2aveValue【体育館・プール】&#10;有形固定資産減価償却率">
          <a:extLst>
            <a:ext uri="{FF2B5EF4-FFF2-40B4-BE49-F238E27FC236}">
              <a16:creationId xmlns:a16="http://schemas.microsoft.com/office/drawing/2014/main" id="{D76D5CA2-A432-4A88-86B1-8EB2A3CA2559}"/>
            </a:ext>
          </a:extLst>
        </xdr:cNvPr>
        <xdr:cNvSpPr txBox="1"/>
      </xdr:nvSpPr>
      <xdr:spPr>
        <a:xfrm>
          <a:off x="2385704" y="1016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9" name="n_3aveValue【体育館・プール】&#10;有形固定資産減価償却率">
          <a:extLst>
            <a:ext uri="{FF2B5EF4-FFF2-40B4-BE49-F238E27FC236}">
              <a16:creationId xmlns:a16="http://schemas.microsoft.com/office/drawing/2014/main" id="{944B37DB-E700-4E89-96CC-0544DF2B4704}"/>
            </a:ext>
          </a:extLst>
        </xdr:cNvPr>
        <xdr:cNvSpPr txBox="1"/>
      </xdr:nvSpPr>
      <xdr:spPr>
        <a:xfrm>
          <a:off x="1611004" y="1014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125747</xdr:rowOff>
    </xdr:from>
    <xdr:ext cx="405111" cy="259045"/>
    <xdr:sp macro="" textlink="">
      <xdr:nvSpPr>
        <xdr:cNvPr id="200" name="n_4aveValue【体育館・プール】&#10;有形固定資産減価償却率">
          <a:extLst>
            <a:ext uri="{FF2B5EF4-FFF2-40B4-BE49-F238E27FC236}">
              <a16:creationId xmlns:a16="http://schemas.microsoft.com/office/drawing/2014/main" id="{CB906F73-2E30-4FD8-9B81-6D6A8197D658}"/>
            </a:ext>
          </a:extLst>
        </xdr:cNvPr>
        <xdr:cNvSpPr txBox="1"/>
      </xdr:nvSpPr>
      <xdr:spPr>
        <a:xfrm>
          <a:off x="8363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90187</xdr:rowOff>
    </xdr:from>
    <xdr:ext cx="405111" cy="259045"/>
    <xdr:sp macro="" textlink="">
      <xdr:nvSpPr>
        <xdr:cNvPr id="201" name="n_1mainValue【体育館・プール】&#10;有形固定資産減価償却率">
          <a:extLst>
            <a:ext uri="{FF2B5EF4-FFF2-40B4-BE49-F238E27FC236}">
              <a16:creationId xmlns:a16="http://schemas.microsoft.com/office/drawing/2014/main" id="{B24ADF1A-83DF-4622-AFA1-C9F44C41CE10}"/>
            </a:ext>
          </a:extLst>
        </xdr:cNvPr>
        <xdr:cNvSpPr txBox="1"/>
      </xdr:nvSpPr>
      <xdr:spPr>
        <a:xfrm>
          <a:off x="3170564" y="947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27322</xdr:rowOff>
    </xdr:from>
    <xdr:ext cx="405111" cy="259045"/>
    <xdr:sp macro="" textlink="">
      <xdr:nvSpPr>
        <xdr:cNvPr id="202" name="n_2mainValue【体育館・プール】&#10;有形固定資産減価償却率">
          <a:extLst>
            <a:ext uri="{FF2B5EF4-FFF2-40B4-BE49-F238E27FC236}">
              <a16:creationId xmlns:a16="http://schemas.microsoft.com/office/drawing/2014/main" id="{95A86BF8-5DB8-401A-AE0F-AC3AB8C5025A}"/>
            </a:ext>
          </a:extLst>
        </xdr:cNvPr>
        <xdr:cNvSpPr txBox="1"/>
      </xdr:nvSpPr>
      <xdr:spPr>
        <a:xfrm>
          <a:off x="2385704" y="941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137812</xdr:rowOff>
    </xdr:from>
    <xdr:ext cx="405111" cy="259045"/>
    <xdr:sp macro="" textlink="">
      <xdr:nvSpPr>
        <xdr:cNvPr id="203" name="n_3mainValue【体育館・プール】&#10;有形固定資産減価償却率">
          <a:extLst>
            <a:ext uri="{FF2B5EF4-FFF2-40B4-BE49-F238E27FC236}">
              <a16:creationId xmlns:a16="http://schemas.microsoft.com/office/drawing/2014/main" id="{D408A0CA-0836-46E4-BFA2-62DC771AD47A}"/>
            </a:ext>
          </a:extLst>
        </xdr:cNvPr>
        <xdr:cNvSpPr txBox="1"/>
      </xdr:nvSpPr>
      <xdr:spPr>
        <a:xfrm>
          <a:off x="1611004" y="935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73042</xdr:rowOff>
    </xdr:from>
    <xdr:ext cx="405111" cy="259045"/>
    <xdr:sp macro="" textlink="">
      <xdr:nvSpPr>
        <xdr:cNvPr id="204" name="n_4mainValue【体育館・プール】&#10;有形固定資産減価償却率">
          <a:extLst>
            <a:ext uri="{FF2B5EF4-FFF2-40B4-BE49-F238E27FC236}">
              <a16:creationId xmlns:a16="http://schemas.microsoft.com/office/drawing/2014/main" id="{D901B9CB-1AE9-45FB-AB1B-2980C62DAE32}"/>
            </a:ext>
          </a:extLst>
        </xdr:cNvPr>
        <xdr:cNvSpPr txBox="1"/>
      </xdr:nvSpPr>
      <xdr:spPr>
        <a:xfrm>
          <a:off x="836304" y="929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F1CF5B73-7F02-4B07-A9A8-23580642926D}"/>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B689771F-7C37-4BD9-8A85-806C15BD05EF}"/>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9BF2565B-978F-4D4F-9C35-6A3D77D2B1EA}"/>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F0F4E0CF-70CC-45A1-85FD-A919AFD30B1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AB2E293-A4DD-4932-955D-153FCE9D3DB1}"/>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61716D8-3A33-4300-999A-6BC2B4738C9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620F99F9-DAEF-43D6-A6CC-59D732D3519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515A4197-4064-41E9-A9B5-748F73E24FE1}"/>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49ACE16-7B25-46D7-9C79-91BFFBA8A3F1}"/>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6FDD0079-1C4A-423A-9D4E-B7DC2A49F385}"/>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85D74258-7083-47E6-AC12-BA33A9EA8E95}"/>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179351DE-C52B-49D6-A653-F20189A1C64F}"/>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581B22BC-5DFB-48D8-886A-333B6C16136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1801182B-DC9E-4FCA-94FC-2980B42FDCDB}"/>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FBEC9555-7D40-44AC-B29D-85F37781C64F}"/>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8B42A93D-5907-4045-97D0-E841E325BFB0}"/>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60E7AB83-5DE2-4286-A3D5-5798C7E3E1FA}"/>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DBE3A5A5-A0F2-46EE-A0F9-ADC4000713F8}"/>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14CD171D-E01B-45DB-88E7-C89A24FF7CDF}"/>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FF053AC0-C712-4624-95CA-4E0231C1D16F}"/>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99285B25-2AA8-43D3-8537-8F2E0A07ABCA}"/>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9B73965-2CC4-4096-858A-E86FD8F97CC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B22C0C95-1086-491E-BA0D-D6E14A61474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158750</xdr:rowOff>
    </xdr:from>
    <xdr:to>
      <xdr:col>54</xdr:col>
      <xdr:colOff>189865</xdr:colOff>
      <xdr:row>64</xdr:row>
      <xdr:rowOff>60960</xdr:rowOff>
    </xdr:to>
    <xdr:cxnSp macro="">
      <xdr:nvCxnSpPr>
        <xdr:cNvPr id="228" name="直線コネクタ 227">
          <a:extLst>
            <a:ext uri="{FF2B5EF4-FFF2-40B4-BE49-F238E27FC236}">
              <a16:creationId xmlns:a16="http://schemas.microsoft.com/office/drawing/2014/main" id="{88431899-71FD-42F0-BD9C-4980A784A2B8}"/>
            </a:ext>
          </a:extLst>
        </xdr:cNvPr>
        <xdr:cNvCxnSpPr/>
      </xdr:nvCxnSpPr>
      <xdr:spPr>
        <a:xfrm flipV="1">
          <a:off x="9219565" y="9378950"/>
          <a:ext cx="0" cy="1410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29" name="【体育館・プール】&#10;一人当たり面積最小値テキスト">
          <a:extLst>
            <a:ext uri="{FF2B5EF4-FFF2-40B4-BE49-F238E27FC236}">
              <a16:creationId xmlns:a16="http://schemas.microsoft.com/office/drawing/2014/main" id="{A2430F02-B237-446C-9F01-E03C88435306}"/>
            </a:ext>
          </a:extLst>
        </xdr:cNvPr>
        <xdr:cNvSpPr txBox="1"/>
      </xdr:nvSpPr>
      <xdr:spPr>
        <a:xfrm>
          <a:off x="925830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0" name="直線コネクタ 229">
          <a:extLst>
            <a:ext uri="{FF2B5EF4-FFF2-40B4-BE49-F238E27FC236}">
              <a16:creationId xmlns:a16="http://schemas.microsoft.com/office/drawing/2014/main" id="{F2FFA451-AE4F-4943-B075-53E0DF01819B}"/>
            </a:ext>
          </a:extLst>
        </xdr:cNvPr>
        <xdr:cNvCxnSpPr/>
      </xdr:nvCxnSpPr>
      <xdr:spPr>
        <a:xfrm>
          <a:off x="9154160" y="1078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105427</xdr:rowOff>
    </xdr:from>
    <xdr:ext cx="469744" cy="259045"/>
    <xdr:sp macro="" textlink="">
      <xdr:nvSpPr>
        <xdr:cNvPr id="231" name="【体育館・プール】&#10;一人当たり面積最大値テキスト">
          <a:extLst>
            <a:ext uri="{FF2B5EF4-FFF2-40B4-BE49-F238E27FC236}">
              <a16:creationId xmlns:a16="http://schemas.microsoft.com/office/drawing/2014/main" id="{FC5FC6C7-AAC0-400A-A8F0-7790EB9A68CF}"/>
            </a:ext>
          </a:extLst>
        </xdr:cNvPr>
        <xdr:cNvSpPr txBox="1"/>
      </xdr:nvSpPr>
      <xdr:spPr>
        <a:xfrm>
          <a:off x="9258300" y="915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158750</xdr:rowOff>
    </xdr:from>
    <xdr:to>
      <xdr:col>55</xdr:col>
      <xdr:colOff>88900</xdr:colOff>
      <xdr:row>55</xdr:row>
      <xdr:rowOff>158750</xdr:rowOff>
    </xdr:to>
    <xdr:cxnSp macro="">
      <xdr:nvCxnSpPr>
        <xdr:cNvPr id="232" name="直線コネクタ 231">
          <a:extLst>
            <a:ext uri="{FF2B5EF4-FFF2-40B4-BE49-F238E27FC236}">
              <a16:creationId xmlns:a16="http://schemas.microsoft.com/office/drawing/2014/main" id="{F30BB02A-E5BD-48E1-A3AE-B6D58DD92D96}"/>
            </a:ext>
          </a:extLst>
        </xdr:cNvPr>
        <xdr:cNvCxnSpPr/>
      </xdr:nvCxnSpPr>
      <xdr:spPr>
        <a:xfrm>
          <a:off x="9154160" y="9378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13987</xdr:rowOff>
    </xdr:from>
    <xdr:ext cx="469744" cy="259045"/>
    <xdr:sp macro="" textlink="">
      <xdr:nvSpPr>
        <xdr:cNvPr id="233" name="【体育館・プール】&#10;一人当たり面積平均値テキスト">
          <a:extLst>
            <a:ext uri="{FF2B5EF4-FFF2-40B4-BE49-F238E27FC236}">
              <a16:creationId xmlns:a16="http://schemas.microsoft.com/office/drawing/2014/main" id="{4E0A4026-C5EB-4C9A-8473-EBC76671C6F5}"/>
            </a:ext>
          </a:extLst>
        </xdr:cNvPr>
        <xdr:cNvSpPr txBox="1"/>
      </xdr:nvSpPr>
      <xdr:spPr>
        <a:xfrm>
          <a:off x="9258300" y="1024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162560</xdr:rowOff>
    </xdr:from>
    <xdr:to>
      <xdr:col>55</xdr:col>
      <xdr:colOff>50800</xdr:colOff>
      <xdr:row>62</xdr:row>
      <xdr:rowOff>92710</xdr:rowOff>
    </xdr:to>
    <xdr:sp macro="" textlink="">
      <xdr:nvSpPr>
        <xdr:cNvPr id="234" name="フローチャート: 判断 233">
          <a:extLst>
            <a:ext uri="{FF2B5EF4-FFF2-40B4-BE49-F238E27FC236}">
              <a16:creationId xmlns:a16="http://schemas.microsoft.com/office/drawing/2014/main" id="{6723CCF8-AA6D-430F-913F-464E7E2F4FD6}"/>
            </a:ext>
          </a:extLst>
        </xdr:cNvPr>
        <xdr:cNvSpPr/>
      </xdr:nvSpPr>
      <xdr:spPr>
        <a:xfrm>
          <a:off x="9192260" y="10388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161290</xdr:rowOff>
    </xdr:from>
    <xdr:to>
      <xdr:col>50</xdr:col>
      <xdr:colOff>165100</xdr:colOff>
      <xdr:row>62</xdr:row>
      <xdr:rowOff>91440</xdr:rowOff>
    </xdr:to>
    <xdr:sp macro="" textlink="">
      <xdr:nvSpPr>
        <xdr:cNvPr id="235" name="フローチャート: 判断 234">
          <a:extLst>
            <a:ext uri="{FF2B5EF4-FFF2-40B4-BE49-F238E27FC236}">
              <a16:creationId xmlns:a16="http://schemas.microsoft.com/office/drawing/2014/main" id="{678C1101-C3DC-47D3-841D-FA1343BE88B8}"/>
            </a:ext>
          </a:extLst>
        </xdr:cNvPr>
        <xdr:cNvSpPr/>
      </xdr:nvSpPr>
      <xdr:spPr>
        <a:xfrm>
          <a:off x="8445500" y="10387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1270</xdr:rowOff>
    </xdr:from>
    <xdr:to>
      <xdr:col>46</xdr:col>
      <xdr:colOff>38100</xdr:colOff>
      <xdr:row>62</xdr:row>
      <xdr:rowOff>102870</xdr:rowOff>
    </xdr:to>
    <xdr:sp macro="" textlink="">
      <xdr:nvSpPr>
        <xdr:cNvPr id="236" name="フローチャート: 判断 235">
          <a:extLst>
            <a:ext uri="{FF2B5EF4-FFF2-40B4-BE49-F238E27FC236}">
              <a16:creationId xmlns:a16="http://schemas.microsoft.com/office/drawing/2014/main" id="{13EE5740-ACE1-491C-838D-D69398A61977}"/>
            </a:ext>
          </a:extLst>
        </xdr:cNvPr>
        <xdr:cNvSpPr/>
      </xdr:nvSpPr>
      <xdr:spPr>
        <a:xfrm>
          <a:off x="7670800" y="103949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7620</xdr:rowOff>
    </xdr:from>
    <xdr:to>
      <xdr:col>41</xdr:col>
      <xdr:colOff>101600</xdr:colOff>
      <xdr:row>62</xdr:row>
      <xdr:rowOff>109220</xdr:rowOff>
    </xdr:to>
    <xdr:sp macro="" textlink="">
      <xdr:nvSpPr>
        <xdr:cNvPr id="237" name="フローチャート: 判断 236">
          <a:extLst>
            <a:ext uri="{FF2B5EF4-FFF2-40B4-BE49-F238E27FC236}">
              <a16:creationId xmlns:a16="http://schemas.microsoft.com/office/drawing/2014/main" id="{25FE8F84-E978-4B2B-802D-92BFB453C79E}"/>
            </a:ext>
          </a:extLst>
        </xdr:cNvPr>
        <xdr:cNvSpPr/>
      </xdr:nvSpPr>
      <xdr:spPr>
        <a:xfrm>
          <a:off x="6873240" y="1040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8" name="フローチャート: 判断 237">
          <a:extLst>
            <a:ext uri="{FF2B5EF4-FFF2-40B4-BE49-F238E27FC236}">
              <a16:creationId xmlns:a16="http://schemas.microsoft.com/office/drawing/2014/main" id="{D6FD4F2E-E076-4BD1-8968-C9DA3496EFB6}"/>
            </a:ext>
          </a:extLst>
        </xdr:cNvPr>
        <xdr:cNvSpPr/>
      </xdr:nvSpPr>
      <xdr:spPr>
        <a:xfrm>
          <a:off x="60985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1F69B58-D347-4430-A31C-5526BDAC172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317F7B6-5C1D-4FCA-89CF-0EEFB94FBF1A}"/>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E744AFF-3709-45FC-B16E-FC965878F2E1}"/>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F9F7FE1-000A-4DE7-9777-CBB1DDA10BB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BEFFB1F-565F-4B27-A804-EB3759C7A54C}"/>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19050</xdr:rowOff>
    </xdr:from>
    <xdr:to>
      <xdr:col>55</xdr:col>
      <xdr:colOff>50800</xdr:colOff>
      <xdr:row>62</xdr:row>
      <xdr:rowOff>120650</xdr:rowOff>
    </xdr:to>
    <xdr:sp macro="" textlink="">
      <xdr:nvSpPr>
        <xdr:cNvPr id="244" name="楕円 243">
          <a:extLst>
            <a:ext uri="{FF2B5EF4-FFF2-40B4-BE49-F238E27FC236}">
              <a16:creationId xmlns:a16="http://schemas.microsoft.com/office/drawing/2014/main" id="{29B2ADBF-E29B-44D5-A6D0-29EFFCE93EF8}"/>
            </a:ext>
          </a:extLst>
        </xdr:cNvPr>
        <xdr:cNvSpPr/>
      </xdr:nvSpPr>
      <xdr:spPr>
        <a:xfrm>
          <a:off x="9192260" y="104127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168927</xdr:rowOff>
    </xdr:from>
    <xdr:ext cx="469744" cy="259045"/>
    <xdr:sp macro="" textlink="">
      <xdr:nvSpPr>
        <xdr:cNvPr id="245" name="【体育館・プール】&#10;一人当たり面積該当値テキスト">
          <a:extLst>
            <a:ext uri="{FF2B5EF4-FFF2-40B4-BE49-F238E27FC236}">
              <a16:creationId xmlns:a16="http://schemas.microsoft.com/office/drawing/2014/main" id="{D4098B31-433E-452F-89EC-D05A396CE70B}"/>
            </a:ext>
          </a:extLst>
        </xdr:cNvPr>
        <xdr:cNvSpPr txBox="1"/>
      </xdr:nvSpPr>
      <xdr:spPr>
        <a:xfrm>
          <a:off x="9258300" y="10394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22860</xdr:rowOff>
    </xdr:from>
    <xdr:to>
      <xdr:col>50</xdr:col>
      <xdr:colOff>165100</xdr:colOff>
      <xdr:row>62</xdr:row>
      <xdr:rowOff>124460</xdr:rowOff>
    </xdr:to>
    <xdr:sp macro="" textlink="">
      <xdr:nvSpPr>
        <xdr:cNvPr id="246" name="楕円 245">
          <a:extLst>
            <a:ext uri="{FF2B5EF4-FFF2-40B4-BE49-F238E27FC236}">
              <a16:creationId xmlns:a16="http://schemas.microsoft.com/office/drawing/2014/main" id="{334979AF-06A0-4537-AA90-5ED4490C48F4}"/>
            </a:ext>
          </a:extLst>
        </xdr:cNvPr>
        <xdr:cNvSpPr/>
      </xdr:nvSpPr>
      <xdr:spPr>
        <a:xfrm>
          <a:off x="8445500" y="104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69850</xdr:rowOff>
    </xdr:from>
    <xdr:to>
      <xdr:col>55</xdr:col>
      <xdr:colOff>0</xdr:colOff>
      <xdr:row>62</xdr:row>
      <xdr:rowOff>73660</xdr:rowOff>
    </xdr:to>
    <xdr:cxnSp macro="">
      <xdr:nvCxnSpPr>
        <xdr:cNvPr id="247" name="直線コネクタ 246">
          <a:extLst>
            <a:ext uri="{FF2B5EF4-FFF2-40B4-BE49-F238E27FC236}">
              <a16:creationId xmlns:a16="http://schemas.microsoft.com/office/drawing/2014/main" id="{C1D436D2-8DDC-4F0F-8B63-DB5BFAB69D97}"/>
            </a:ext>
          </a:extLst>
        </xdr:cNvPr>
        <xdr:cNvCxnSpPr/>
      </xdr:nvCxnSpPr>
      <xdr:spPr>
        <a:xfrm flipV="1">
          <a:off x="8496300" y="1046353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25400</xdr:rowOff>
    </xdr:from>
    <xdr:to>
      <xdr:col>46</xdr:col>
      <xdr:colOff>38100</xdr:colOff>
      <xdr:row>62</xdr:row>
      <xdr:rowOff>127000</xdr:rowOff>
    </xdr:to>
    <xdr:sp macro="" textlink="">
      <xdr:nvSpPr>
        <xdr:cNvPr id="248" name="楕円 247">
          <a:extLst>
            <a:ext uri="{FF2B5EF4-FFF2-40B4-BE49-F238E27FC236}">
              <a16:creationId xmlns:a16="http://schemas.microsoft.com/office/drawing/2014/main" id="{75E4BF8D-E49C-4211-A628-AC223396CF6D}"/>
            </a:ext>
          </a:extLst>
        </xdr:cNvPr>
        <xdr:cNvSpPr/>
      </xdr:nvSpPr>
      <xdr:spPr>
        <a:xfrm>
          <a:off x="7670800" y="104190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73660</xdr:rowOff>
    </xdr:from>
    <xdr:to>
      <xdr:col>50</xdr:col>
      <xdr:colOff>114300</xdr:colOff>
      <xdr:row>62</xdr:row>
      <xdr:rowOff>76200</xdr:rowOff>
    </xdr:to>
    <xdr:cxnSp macro="">
      <xdr:nvCxnSpPr>
        <xdr:cNvPr id="249" name="直線コネクタ 248">
          <a:extLst>
            <a:ext uri="{FF2B5EF4-FFF2-40B4-BE49-F238E27FC236}">
              <a16:creationId xmlns:a16="http://schemas.microsoft.com/office/drawing/2014/main" id="{FD81E533-B1F8-4242-8FFE-DE511BC41417}"/>
            </a:ext>
          </a:extLst>
        </xdr:cNvPr>
        <xdr:cNvCxnSpPr/>
      </xdr:nvCxnSpPr>
      <xdr:spPr>
        <a:xfrm flipV="1">
          <a:off x="7713980" y="10467340"/>
          <a:ext cx="78232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29210</xdr:rowOff>
    </xdr:from>
    <xdr:to>
      <xdr:col>41</xdr:col>
      <xdr:colOff>101600</xdr:colOff>
      <xdr:row>62</xdr:row>
      <xdr:rowOff>130810</xdr:rowOff>
    </xdr:to>
    <xdr:sp macro="" textlink="">
      <xdr:nvSpPr>
        <xdr:cNvPr id="250" name="楕円 249">
          <a:extLst>
            <a:ext uri="{FF2B5EF4-FFF2-40B4-BE49-F238E27FC236}">
              <a16:creationId xmlns:a16="http://schemas.microsoft.com/office/drawing/2014/main" id="{6B2554FD-4F51-49FF-AA7C-A17275C60C35}"/>
            </a:ext>
          </a:extLst>
        </xdr:cNvPr>
        <xdr:cNvSpPr/>
      </xdr:nvSpPr>
      <xdr:spPr>
        <a:xfrm>
          <a:off x="687324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76200</xdr:rowOff>
    </xdr:from>
    <xdr:to>
      <xdr:col>45</xdr:col>
      <xdr:colOff>177800</xdr:colOff>
      <xdr:row>62</xdr:row>
      <xdr:rowOff>80010</xdr:rowOff>
    </xdr:to>
    <xdr:cxnSp macro="">
      <xdr:nvCxnSpPr>
        <xdr:cNvPr id="251" name="直線コネクタ 250">
          <a:extLst>
            <a:ext uri="{FF2B5EF4-FFF2-40B4-BE49-F238E27FC236}">
              <a16:creationId xmlns:a16="http://schemas.microsoft.com/office/drawing/2014/main" id="{C9C3045D-60BA-4290-8842-B5D24CFE9B2E}"/>
            </a:ext>
          </a:extLst>
        </xdr:cNvPr>
        <xdr:cNvCxnSpPr/>
      </xdr:nvCxnSpPr>
      <xdr:spPr>
        <a:xfrm flipV="1">
          <a:off x="6924040" y="1046988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31750</xdr:rowOff>
    </xdr:from>
    <xdr:to>
      <xdr:col>36</xdr:col>
      <xdr:colOff>165100</xdr:colOff>
      <xdr:row>62</xdr:row>
      <xdr:rowOff>133350</xdr:rowOff>
    </xdr:to>
    <xdr:sp macro="" textlink="">
      <xdr:nvSpPr>
        <xdr:cNvPr id="252" name="楕円 251">
          <a:extLst>
            <a:ext uri="{FF2B5EF4-FFF2-40B4-BE49-F238E27FC236}">
              <a16:creationId xmlns:a16="http://schemas.microsoft.com/office/drawing/2014/main" id="{309742CC-4374-46EE-8DC5-42ECE576529C}"/>
            </a:ext>
          </a:extLst>
        </xdr:cNvPr>
        <xdr:cNvSpPr/>
      </xdr:nvSpPr>
      <xdr:spPr>
        <a:xfrm>
          <a:off x="6098540" y="1042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80010</xdr:rowOff>
    </xdr:from>
    <xdr:to>
      <xdr:col>41</xdr:col>
      <xdr:colOff>50800</xdr:colOff>
      <xdr:row>62</xdr:row>
      <xdr:rowOff>82550</xdr:rowOff>
    </xdr:to>
    <xdr:cxnSp macro="">
      <xdr:nvCxnSpPr>
        <xdr:cNvPr id="253" name="直線コネクタ 252">
          <a:extLst>
            <a:ext uri="{FF2B5EF4-FFF2-40B4-BE49-F238E27FC236}">
              <a16:creationId xmlns:a16="http://schemas.microsoft.com/office/drawing/2014/main" id="{D7BB4373-3FE9-4C89-9A6E-F74B9DA79668}"/>
            </a:ext>
          </a:extLst>
        </xdr:cNvPr>
        <xdr:cNvCxnSpPr/>
      </xdr:nvCxnSpPr>
      <xdr:spPr>
        <a:xfrm flipV="1">
          <a:off x="6149340" y="10473690"/>
          <a:ext cx="7747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107967</xdr:rowOff>
    </xdr:from>
    <xdr:ext cx="469744" cy="259045"/>
    <xdr:sp macro="" textlink="">
      <xdr:nvSpPr>
        <xdr:cNvPr id="254" name="n_1aveValue【体育館・プール】&#10;一人当たり面積">
          <a:extLst>
            <a:ext uri="{FF2B5EF4-FFF2-40B4-BE49-F238E27FC236}">
              <a16:creationId xmlns:a16="http://schemas.microsoft.com/office/drawing/2014/main" id="{6B168C2C-9188-4175-BCF9-2D50A3FA79D3}"/>
            </a:ext>
          </a:extLst>
        </xdr:cNvPr>
        <xdr:cNvSpPr txBox="1"/>
      </xdr:nvSpPr>
      <xdr:spPr>
        <a:xfrm>
          <a:off x="8271587" y="10166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119397</xdr:rowOff>
    </xdr:from>
    <xdr:ext cx="469744" cy="259045"/>
    <xdr:sp macro="" textlink="">
      <xdr:nvSpPr>
        <xdr:cNvPr id="255" name="n_2aveValue【体育館・プール】&#10;一人当たり面積">
          <a:extLst>
            <a:ext uri="{FF2B5EF4-FFF2-40B4-BE49-F238E27FC236}">
              <a16:creationId xmlns:a16="http://schemas.microsoft.com/office/drawing/2014/main" id="{9AEE05DF-157C-4C01-AC36-59AEE4FE4D13}"/>
            </a:ext>
          </a:extLst>
        </xdr:cNvPr>
        <xdr:cNvSpPr txBox="1"/>
      </xdr:nvSpPr>
      <xdr:spPr>
        <a:xfrm>
          <a:off x="7509587" y="1017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125747</xdr:rowOff>
    </xdr:from>
    <xdr:ext cx="469744" cy="259045"/>
    <xdr:sp macro="" textlink="">
      <xdr:nvSpPr>
        <xdr:cNvPr id="256" name="n_3aveValue【体育館・プール】&#10;一人当たり面積">
          <a:extLst>
            <a:ext uri="{FF2B5EF4-FFF2-40B4-BE49-F238E27FC236}">
              <a16:creationId xmlns:a16="http://schemas.microsoft.com/office/drawing/2014/main" id="{40375D71-87E4-4364-8C52-FE26DA8480F4}"/>
            </a:ext>
          </a:extLst>
        </xdr:cNvPr>
        <xdr:cNvSpPr txBox="1"/>
      </xdr:nvSpPr>
      <xdr:spPr>
        <a:xfrm>
          <a:off x="6712027" y="1018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7" name="n_4aveValue【体育館・プール】&#10;一人当たり面積">
          <a:extLst>
            <a:ext uri="{FF2B5EF4-FFF2-40B4-BE49-F238E27FC236}">
              <a16:creationId xmlns:a16="http://schemas.microsoft.com/office/drawing/2014/main" id="{EE2966EC-07A1-4020-8FC2-AADC8727D838}"/>
            </a:ext>
          </a:extLst>
        </xdr:cNvPr>
        <xdr:cNvSpPr txBox="1"/>
      </xdr:nvSpPr>
      <xdr:spPr>
        <a:xfrm>
          <a:off x="59373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115587</xdr:rowOff>
    </xdr:from>
    <xdr:ext cx="469744" cy="259045"/>
    <xdr:sp macro="" textlink="">
      <xdr:nvSpPr>
        <xdr:cNvPr id="258" name="n_1mainValue【体育館・プール】&#10;一人当たり面積">
          <a:extLst>
            <a:ext uri="{FF2B5EF4-FFF2-40B4-BE49-F238E27FC236}">
              <a16:creationId xmlns:a16="http://schemas.microsoft.com/office/drawing/2014/main" id="{CEE1C896-28F5-4321-B47B-9FCCCDCB3938}"/>
            </a:ext>
          </a:extLst>
        </xdr:cNvPr>
        <xdr:cNvSpPr txBox="1"/>
      </xdr:nvSpPr>
      <xdr:spPr>
        <a:xfrm>
          <a:off x="8271587" y="1050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118127</xdr:rowOff>
    </xdr:from>
    <xdr:ext cx="469744" cy="259045"/>
    <xdr:sp macro="" textlink="">
      <xdr:nvSpPr>
        <xdr:cNvPr id="259" name="n_2mainValue【体育館・プール】&#10;一人当たり面積">
          <a:extLst>
            <a:ext uri="{FF2B5EF4-FFF2-40B4-BE49-F238E27FC236}">
              <a16:creationId xmlns:a16="http://schemas.microsoft.com/office/drawing/2014/main" id="{237C59FF-0390-4379-B656-4C2B97749C81}"/>
            </a:ext>
          </a:extLst>
        </xdr:cNvPr>
        <xdr:cNvSpPr txBox="1"/>
      </xdr:nvSpPr>
      <xdr:spPr>
        <a:xfrm>
          <a:off x="750958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121937</xdr:rowOff>
    </xdr:from>
    <xdr:ext cx="469744" cy="259045"/>
    <xdr:sp macro="" textlink="">
      <xdr:nvSpPr>
        <xdr:cNvPr id="260" name="n_3mainValue【体育館・プール】&#10;一人当たり面積">
          <a:extLst>
            <a:ext uri="{FF2B5EF4-FFF2-40B4-BE49-F238E27FC236}">
              <a16:creationId xmlns:a16="http://schemas.microsoft.com/office/drawing/2014/main" id="{5827073B-6370-4ADC-BF80-6610218D5106}"/>
            </a:ext>
          </a:extLst>
        </xdr:cNvPr>
        <xdr:cNvSpPr txBox="1"/>
      </xdr:nvSpPr>
      <xdr:spPr>
        <a:xfrm>
          <a:off x="6712027" y="1051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149877</xdr:rowOff>
    </xdr:from>
    <xdr:ext cx="469744" cy="259045"/>
    <xdr:sp macro="" textlink="">
      <xdr:nvSpPr>
        <xdr:cNvPr id="261" name="n_4mainValue【体育館・プール】&#10;一人当たり面積">
          <a:extLst>
            <a:ext uri="{FF2B5EF4-FFF2-40B4-BE49-F238E27FC236}">
              <a16:creationId xmlns:a16="http://schemas.microsoft.com/office/drawing/2014/main" id="{72164B20-3F00-4E7A-8C91-A2FDEA0AA93C}"/>
            </a:ext>
          </a:extLst>
        </xdr:cNvPr>
        <xdr:cNvSpPr txBox="1"/>
      </xdr:nvSpPr>
      <xdr:spPr>
        <a:xfrm>
          <a:off x="5937327" y="1020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C75FC578-A6A2-4379-AC6E-697AD595362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2328F1B5-F10E-4B31-B37A-735C964995B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B1A36DF0-7D3C-40A6-A7FD-D65771AADB1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FA28836D-2911-4A29-B05D-E52E7B339C5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14A964AF-EF4C-4661-8CD2-3682548D028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4CE3E2CA-6C94-410D-8BEB-FE77E5EEE23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24E1C016-6233-4C8B-8A93-477424BE3C3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8E084BFE-4791-419A-A544-5BD7D11AD7F7}"/>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4E8115D7-F129-43DA-B5B7-ADBDF166B1C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69B9EE90-135F-4D07-B1B3-CF3BAF3423B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6E6FD90-5CFE-4AFE-956F-5F6D13A7465B}"/>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1E8C5588-76BD-4AFF-9972-D03F5577AAA7}"/>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B8C77CA4-270A-4216-A5FB-3877F302A02D}"/>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892A384A-FFFE-4403-AE42-EC5D3B3D44EF}"/>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12787F3F-9940-4B0D-8D95-3A5FF0BC745A}"/>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10323442-1E82-4117-AED9-017F608D3AEB}"/>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BE186032-63D5-4FAC-BBD6-972C1EBBA8D9}"/>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FAC624A7-C352-44E0-AA13-4F1CE0326AE7}"/>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AD8FDAEC-BC76-41E4-8553-9D779ACECEED}"/>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D5EC7BB8-7D82-4369-B845-FD4D98C02C7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68A8404A-8ECA-409D-ACCC-0FD47BE946AA}"/>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C8F6235A-C2A4-4E09-B4CE-C3952AD302B3}"/>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90678</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4346B082-A6C6-4C82-9486-93F5B2EFB0A1}"/>
            </a:ext>
          </a:extLst>
        </xdr:cNvPr>
        <xdr:cNvCxnSpPr/>
      </xdr:nvCxnSpPr>
      <xdr:spPr>
        <a:xfrm flipV="1">
          <a:off x="4086225" y="12998958"/>
          <a:ext cx="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福祉施設】&#10;有形固定資産減価償却率最小値テキスト">
          <a:extLst>
            <a:ext uri="{FF2B5EF4-FFF2-40B4-BE49-F238E27FC236}">
              <a16:creationId xmlns:a16="http://schemas.microsoft.com/office/drawing/2014/main" id="{CAF6E438-8750-4D5F-9E69-A00A49F15677}"/>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9F9AE8C2-C2CC-4A84-A543-6A8F77814E4C}"/>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37355</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0DAD7AB2-E1FD-4913-849B-202B00EC9F18}"/>
            </a:ext>
          </a:extLst>
        </xdr:cNvPr>
        <xdr:cNvSpPr txBox="1"/>
      </xdr:nvSpPr>
      <xdr:spPr>
        <a:xfrm>
          <a:off x="4124960" y="12777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90678</xdr:rowOff>
    </xdr:from>
    <xdr:to>
      <xdr:col>24</xdr:col>
      <xdr:colOff>152400</xdr:colOff>
      <xdr:row>77</xdr:row>
      <xdr:rowOff>90678</xdr:rowOff>
    </xdr:to>
    <xdr:cxnSp macro="">
      <xdr:nvCxnSpPr>
        <xdr:cNvPr id="288" name="直線コネクタ 287">
          <a:extLst>
            <a:ext uri="{FF2B5EF4-FFF2-40B4-BE49-F238E27FC236}">
              <a16:creationId xmlns:a16="http://schemas.microsoft.com/office/drawing/2014/main" id="{1F61B12C-98E1-4EB6-B187-85182EBEEF78}"/>
            </a:ext>
          </a:extLst>
        </xdr:cNvPr>
        <xdr:cNvCxnSpPr/>
      </xdr:nvCxnSpPr>
      <xdr:spPr>
        <a:xfrm>
          <a:off x="4020820" y="129989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161053</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64B5CB72-3A19-445B-9F2A-181CF4258F21}"/>
            </a:ext>
          </a:extLst>
        </xdr:cNvPr>
        <xdr:cNvSpPr txBox="1"/>
      </xdr:nvSpPr>
      <xdr:spPr>
        <a:xfrm>
          <a:off x="4124960" y="13404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138176</xdr:rowOff>
    </xdr:from>
    <xdr:to>
      <xdr:col>24</xdr:col>
      <xdr:colOff>114300</xdr:colOff>
      <xdr:row>81</xdr:row>
      <xdr:rowOff>68326</xdr:rowOff>
    </xdr:to>
    <xdr:sp macro="" textlink="">
      <xdr:nvSpPr>
        <xdr:cNvPr id="290" name="フローチャート: 判断 289">
          <a:extLst>
            <a:ext uri="{FF2B5EF4-FFF2-40B4-BE49-F238E27FC236}">
              <a16:creationId xmlns:a16="http://schemas.microsoft.com/office/drawing/2014/main" id="{6BB461A8-3C87-46BF-8F77-D4CF6A5B09BD}"/>
            </a:ext>
          </a:extLst>
        </xdr:cNvPr>
        <xdr:cNvSpPr/>
      </xdr:nvSpPr>
      <xdr:spPr>
        <a:xfrm>
          <a:off x="4036060" y="13549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117602</xdr:rowOff>
    </xdr:from>
    <xdr:to>
      <xdr:col>20</xdr:col>
      <xdr:colOff>38100</xdr:colOff>
      <xdr:row>81</xdr:row>
      <xdr:rowOff>47752</xdr:rowOff>
    </xdr:to>
    <xdr:sp macro="" textlink="">
      <xdr:nvSpPr>
        <xdr:cNvPr id="291" name="フローチャート: 判断 290">
          <a:extLst>
            <a:ext uri="{FF2B5EF4-FFF2-40B4-BE49-F238E27FC236}">
              <a16:creationId xmlns:a16="http://schemas.microsoft.com/office/drawing/2014/main" id="{81FF9B35-8325-439B-9F3C-68468D18FAAB}"/>
            </a:ext>
          </a:extLst>
        </xdr:cNvPr>
        <xdr:cNvSpPr/>
      </xdr:nvSpPr>
      <xdr:spPr>
        <a:xfrm>
          <a:off x="3312160" y="135288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85598</xdr:rowOff>
    </xdr:from>
    <xdr:to>
      <xdr:col>15</xdr:col>
      <xdr:colOff>101600</xdr:colOff>
      <xdr:row>81</xdr:row>
      <xdr:rowOff>15748</xdr:rowOff>
    </xdr:to>
    <xdr:sp macro="" textlink="">
      <xdr:nvSpPr>
        <xdr:cNvPr id="292" name="フローチャート: 判断 291">
          <a:extLst>
            <a:ext uri="{FF2B5EF4-FFF2-40B4-BE49-F238E27FC236}">
              <a16:creationId xmlns:a16="http://schemas.microsoft.com/office/drawing/2014/main" id="{369F8690-DFD3-48B9-8CDD-3C10D57E82AF}"/>
            </a:ext>
          </a:extLst>
        </xdr:cNvPr>
        <xdr:cNvSpPr/>
      </xdr:nvSpPr>
      <xdr:spPr>
        <a:xfrm>
          <a:off x="2514600" y="13496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51308</xdr:rowOff>
    </xdr:from>
    <xdr:to>
      <xdr:col>10</xdr:col>
      <xdr:colOff>165100</xdr:colOff>
      <xdr:row>80</xdr:row>
      <xdr:rowOff>152908</xdr:rowOff>
    </xdr:to>
    <xdr:sp macro="" textlink="">
      <xdr:nvSpPr>
        <xdr:cNvPr id="293" name="フローチャート: 判断 292">
          <a:extLst>
            <a:ext uri="{FF2B5EF4-FFF2-40B4-BE49-F238E27FC236}">
              <a16:creationId xmlns:a16="http://schemas.microsoft.com/office/drawing/2014/main" id="{C625F49D-F63A-432B-B5CC-F714D30A7F87}"/>
            </a:ext>
          </a:extLst>
        </xdr:cNvPr>
        <xdr:cNvSpPr/>
      </xdr:nvSpPr>
      <xdr:spPr>
        <a:xfrm>
          <a:off x="1739900" y="1346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163322</xdr:rowOff>
    </xdr:from>
    <xdr:to>
      <xdr:col>6</xdr:col>
      <xdr:colOff>38100</xdr:colOff>
      <xdr:row>80</xdr:row>
      <xdr:rowOff>93472</xdr:rowOff>
    </xdr:to>
    <xdr:sp macro="" textlink="">
      <xdr:nvSpPr>
        <xdr:cNvPr id="294" name="フローチャート: 判断 293">
          <a:extLst>
            <a:ext uri="{FF2B5EF4-FFF2-40B4-BE49-F238E27FC236}">
              <a16:creationId xmlns:a16="http://schemas.microsoft.com/office/drawing/2014/main" id="{0C6D9683-4124-45E4-86E9-A476F5A19668}"/>
            </a:ext>
          </a:extLst>
        </xdr:cNvPr>
        <xdr:cNvSpPr/>
      </xdr:nvSpPr>
      <xdr:spPr>
        <a:xfrm>
          <a:off x="965200" y="134068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5A6FFECF-1419-4F76-AE1A-FCCA4DDB0FC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B7157A68-9D1B-4300-972E-A944F5A396F6}"/>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4DDD2E4-04C0-4AD7-84CA-91F3F2E7890B}"/>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727D745-B7E8-43E7-8363-C23C83BCC51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7B13335-FDC0-4A56-9981-9192ACE2574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37592</xdr:rowOff>
    </xdr:from>
    <xdr:to>
      <xdr:col>24</xdr:col>
      <xdr:colOff>114300</xdr:colOff>
      <xdr:row>83</xdr:row>
      <xdr:rowOff>139192</xdr:rowOff>
    </xdr:to>
    <xdr:sp macro="" textlink="">
      <xdr:nvSpPr>
        <xdr:cNvPr id="300" name="楕円 299">
          <a:extLst>
            <a:ext uri="{FF2B5EF4-FFF2-40B4-BE49-F238E27FC236}">
              <a16:creationId xmlns:a16="http://schemas.microsoft.com/office/drawing/2014/main" id="{AC0E647F-A154-4DB2-B0DD-67E624990959}"/>
            </a:ext>
          </a:extLst>
        </xdr:cNvPr>
        <xdr:cNvSpPr/>
      </xdr:nvSpPr>
      <xdr:spPr>
        <a:xfrm>
          <a:off x="4036060" y="1395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16019</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51B9B2A3-2E5C-4CA9-8452-785F79D5336F}"/>
            </a:ext>
          </a:extLst>
        </xdr:cNvPr>
        <xdr:cNvSpPr txBox="1"/>
      </xdr:nvSpPr>
      <xdr:spPr>
        <a:xfrm>
          <a:off x="4124960" y="13930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142748</xdr:rowOff>
    </xdr:from>
    <xdr:to>
      <xdr:col>20</xdr:col>
      <xdr:colOff>38100</xdr:colOff>
      <xdr:row>83</xdr:row>
      <xdr:rowOff>72898</xdr:rowOff>
    </xdr:to>
    <xdr:sp macro="" textlink="">
      <xdr:nvSpPr>
        <xdr:cNvPr id="302" name="楕円 301">
          <a:extLst>
            <a:ext uri="{FF2B5EF4-FFF2-40B4-BE49-F238E27FC236}">
              <a16:creationId xmlns:a16="http://schemas.microsoft.com/office/drawing/2014/main" id="{7AD73016-B6DF-418B-A61F-4B7C961CAC34}"/>
            </a:ext>
          </a:extLst>
        </xdr:cNvPr>
        <xdr:cNvSpPr/>
      </xdr:nvSpPr>
      <xdr:spPr>
        <a:xfrm>
          <a:off x="3312160" y="138892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22098</xdr:rowOff>
    </xdr:from>
    <xdr:to>
      <xdr:col>24</xdr:col>
      <xdr:colOff>63500</xdr:colOff>
      <xdr:row>83</xdr:row>
      <xdr:rowOff>88392</xdr:rowOff>
    </xdr:to>
    <xdr:cxnSp macro="">
      <xdr:nvCxnSpPr>
        <xdr:cNvPr id="303" name="直線コネクタ 302">
          <a:extLst>
            <a:ext uri="{FF2B5EF4-FFF2-40B4-BE49-F238E27FC236}">
              <a16:creationId xmlns:a16="http://schemas.microsoft.com/office/drawing/2014/main" id="{0564668C-1414-43EF-8A56-A2B06470C5A7}"/>
            </a:ext>
          </a:extLst>
        </xdr:cNvPr>
        <xdr:cNvCxnSpPr/>
      </xdr:nvCxnSpPr>
      <xdr:spPr>
        <a:xfrm>
          <a:off x="3355340" y="13936218"/>
          <a:ext cx="73152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76454</xdr:rowOff>
    </xdr:from>
    <xdr:to>
      <xdr:col>15</xdr:col>
      <xdr:colOff>101600</xdr:colOff>
      <xdr:row>83</xdr:row>
      <xdr:rowOff>6604</xdr:rowOff>
    </xdr:to>
    <xdr:sp macro="" textlink="">
      <xdr:nvSpPr>
        <xdr:cNvPr id="304" name="楕円 303">
          <a:extLst>
            <a:ext uri="{FF2B5EF4-FFF2-40B4-BE49-F238E27FC236}">
              <a16:creationId xmlns:a16="http://schemas.microsoft.com/office/drawing/2014/main" id="{47C06DE5-32AF-4E08-B054-B28A917DAB8F}"/>
            </a:ext>
          </a:extLst>
        </xdr:cNvPr>
        <xdr:cNvSpPr/>
      </xdr:nvSpPr>
      <xdr:spPr>
        <a:xfrm>
          <a:off x="2514600" y="138229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127254</xdr:rowOff>
    </xdr:from>
    <xdr:to>
      <xdr:col>19</xdr:col>
      <xdr:colOff>177800</xdr:colOff>
      <xdr:row>83</xdr:row>
      <xdr:rowOff>22098</xdr:rowOff>
    </xdr:to>
    <xdr:cxnSp macro="">
      <xdr:nvCxnSpPr>
        <xdr:cNvPr id="305" name="直線コネクタ 304">
          <a:extLst>
            <a:ext uri="{FF2B5EF4-FFF2-40B4-BE49-F238E27FC236}">
              <a16:creationId xmlns:a16="http://schemas.microsoft.com/office/drawing/2014/main" id="{A8D8250F-CF09-45B7-AB6E-12A3BD487B6F}"/>
            </a:ext>
          </a:extLst>
        </xdr:cNvPr>
        <xdr:cNvCxnSpPr/>
      </xdr:nvCxnSpPr>
      <xdr:spPr>
        <a:xfrm>
          <a:off x="2565400" y="13873734"/>
          <a:ext cx="78994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6" name="楕円 305">
          <a:extLst>
            <a:ext uri="{FF2B5EF4-FFF2-40B4-BE49-F238E27FC236}">
              <a16:creationId xmlns:a16="http://schemas.microsoft.com/office/drawing/2014/main" id="{03ED7425-D041-43B8-8C27-DD7E4DDA1367}"/>
            </a:ext>
          </a:extLst>
        </xdr:cNvPr>
        <xdr:cNvSpPr/>
      </xdr:nvSpPr>
      <xdr:spPr>
        <a:xfrm>
          <a:off x="1739900" y="13756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60961</xdr:rowOff>
    </xdr:from>
    <xdr:to>
      <xdr:col>15</xdr:col>
      <xdr:colOff>50800</xdr:colOff>
      <xdr:row>82</xdr:row>
      <xdr:rowOff>127254</xdr:rowOff>
    </xdr:to>
    <xdr:cxnSp macro="">
      <xdr:nvCxnSpPr>
        <xdr:cNvPr id="307" name="直線コネクタ 306">
          <a:extLst>
            <a:ext uri="{FF2B5EF4-FFF2-40B4-BE49-F238E27FC236}">
              <a16:creationId xmlns:a16="http://schemas.microsoft.com/office/drawing/2014/main" id="{FA1E39ED-88D5-417A-AA5F-3DFA333BBF2C}"/>
            </a:ext>
          </a:extLst>
        </xdr:cNvPr>
        <xdr:cNvCxnSpPr/>
      </xdr:nvCxnSpPr>
      <xdr:spPr>
        <a:xfrm>
          <a:off x="1790700" y="13807441"/>
          <a:ext cx="7747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115315</xdr:rowOff>
    </xdr:from>
    <xdr:to>
      <xdr:col>6</xdr:col>
      <xdr:colOff>38100</xdr:colOff>
      <xdr:row>82</xdr:row>
      <xdr:rowOff>45465</xdr:rowOff>
    </xdr:to>
    <xdr:sp macro="" textlink="">
      <xdr:nvSpPr>
        <xdr:cNvPr id="308" name="楕円 307">
          <a:extLst>
            <a:ext uri="{FF2B5EF4-FFF2-40B4-BE49-F238E27FC236}">
              <a16:creationId xmlns:a16="http://schemas.microsoft.com/office/drawing/2014/main" id="{AE6A38AB-DE21-4F31-8008-9ED9EF7725D4}"/>
            </a:ext>
          </a:extLst>
        </xdr:cNvPr>
        <xdr:cNvSpPr/>
      </xdr:nvSpPr>
      <xdr:spPr>
        <a:xfrm>
          <a:off x="965200" y="136941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166115</xdr:rowOff>
    </xdr:from>
    <xdr:to>
      <xdr:col>10</xdr:col>
      <xdr:colOff>114300</xdr:colOff>
      <xdr:row>82</xdr:row>
      <xdr:rowOff>60961</xdr:rowOff>
    </xdr:to>
    <xdr:cxnSp macro="">
      <xdr:nvCxnSpPr>
        <xdr:cNvPr id="309" name="直線コネクタ 308">
          <a:extLst>
            <a:ext uri="{FF2B5EF4-FFF2-40B4-BE49-F238E27FC236}">
              <a16:creationId xmlns:a16="http://schemas.microsoft.com/office/drawing/2014/main" id="{3D5B99F7-526F-4F0C-8ED4-EF55B6BAFBCD}"/>
            </a:ext>
          </a:extLst>
        </xdr:cNvPr>
        <xdr:cNvCxnSpPr/>
      </xdr:nvCxnSpPr>
      <xdr:spPr>
        <a:xfrm>
          <a:off x="1008380" y="13744955"/>
          <a:ext cx="782320" cy="62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64279</xdr:rowOff>
    </xdr:from>
    <xdr:ext cx="405111" cy="259045"/>
    <xdr:sp macro="" textlink="">
      <xdr:nvSpPr>
        <xdr:cNvPr id="310" name="n_1aveValue【福祉施設】&#10;有形固定資産減価償却率">
          <a:extLst>
            <a:ext uri="{FF2B5EF4-FFF2-40B4-BE49-F238E27FC236}">
              <a16:creationId xmlns:a16="http://schemas.microsoft.com/office/drawing/2014/main" id="{B71F6433-37A7-4520-92F3-1C3CD30C81E0}"/>
            </a:ext>
          </a:extLst>
        </xdr:cNvPr>
        <xdr:cNvSpPr txBox="1"/>
      </xdr:nvSpPr>
      <xdr:spPr>
        <a:xfrm>
          <a:off x="3170564" y="13307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32275</xdr:rowOff>
    </xdr:from>
    <xdr:ext cx="405111" cy="259045"/>
    <xdr:sp macro="" textlink="">
      <xdr:nvSpPr>
        <xdr:cNvPr id="311" name="n_2aveValue【福祉施設】&#10;有形固定資産減価償却率">
          <a:extLst>
            <a:ext uri="{FF2B5EF4-FFF2-40B4-BE49-F238E27FC236}">
              <a16:creationId xmlns:a16="http://schemas.microsoft.com/office/drawing/2014/main" id="{527ADB8B-F7E3-47FA-B307-07ADC57418A3}"/>
            </a:ext>
          </a:extLst>
        </xdr:cNvPr>
        <xdr:cNvSpPr txBox="1"/>
      </xdr:nvSpPr>
      <xdr:spPr>
        <a:xfrm>
          <a:off x="2385704" y="13275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169435</xdr:rowOff>
    </xdr:from>
    <xdr:ext cx="405111" cy="259045"/>
    <xdr:sp macro="" textlink="">
      <xdr:nvSpPr>
        <xdr:cNvPr id="312" name="n_3aveValue【福祉施設】&#10;有形固定資産減価償却率">
          <a:extLst>
            <a:ext uri="{FF2B5EF4-FFF2-40B4-BE49-F238E27FC236}">
              <a16:creationId xmlns:a16="http://schemas.microsoft.com/office/drawing/2014/main" id="{443A3125-C99A-4EBD-BC04-865B77678B2C}"/>
            </a:ext>
          </a:extLst>
        </xdr:cNvPr>
        <xdr:cNvSpPr txBox="1"/>
      </xdr:nvSpPr>
      <xdr:spPr>
        <a:xfrm>
          <a:off x="1611004" y="13245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109999</xdr:rowOff>
    </xdr:from>
    <xdr:ext cx="405111" cy="259045"/>
    <xdr:sp macro="" textlink="">
      <xdr:nvSpPr>
        <xdr:cNvPr id="313" name="n_4aveValue【福祉施設】&#10;有形固定資産減価償却率">
          <a:extLst>
            <a:ext uri="{FF2B5EF4-FFF2-40B4-BE49-F238E27FC236}">
              <a16:creationId xmlns:a16="http://schemas.microsoft.com/office/drawing/2014/main" id="{A70C74BC-5C25-450B-ACF8-8D571ED1EF60}"/>
            </a:ext>
          </a:extLst>
        </xdr:cNvPr>
        <xdr:cNvSpPr txBox="1"/>
      </xdr:nvSpPr>
      <xdr:spPr>
        <a:xfrm>
          <a:off x="836304" y="13185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64025</xdr:rowOff>
    </xdr:from>
    <xdr:ext cx="405111" cy="259045"/>
    <xdr:sp macro="" textlink="">
      <xdr:nvSpPr>
        <xdr:cNvPr id="314" name="n_1mainValue【福祉施設】&#10;有形固定資産減価償却率">
          <a:extLst>
            <a:ext uri="{FF2B5EF4-FFF2-40B4-BE49-F238E27FC236}">
              <a16:creationId xmlns:a16="http://schemas.microsoft.com/office/drawing/2014/main" id="{2D3281C4-B01B-44B9-8A12-4DAF3253FB82}"/>
            </a:ext>
          </a:extLst>
        </xdr:cNvPr>
        <xdr:cNvSpPr txBox="1"/>
      </xdr:nvSpPr>
      <xdr:spPr>
        <a:xfrm>
          <a:off x="3170564" y="13978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169181</xdr:rowOff>
    </xdr:from>
    <xdr:ext cx="405111" cy="259045"/>
    <xdr:sp macro="" textlink="">
      <xdr:nvSpPr>
        <xdr:cNvPr id="315" name="n_2mainValue【福祉施設】&#10;有形固定資産減価償却率">
          <a:extLst>
            <a:ext uri="{FF2B5EF4-FFF2-40B4-BE49-F238E27FC236}">
              <a16:creationId xmlns:a16="http://schemas.microsoft.com/office/drawing/2014/main" id="{E82DDE97-FDD2-41E5-A20E-6F7B29E39F56}"/>
            </a:ext>
          </a:extLst>
        </xdr:cNvPr>
        <xdr:cNvSpPr txBox="1"/>
      </xdr:nvSpPr>
      <xdr:spPr>
        <a:xfrm>
          <a:off x="2385704" y="1391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102888</xdr:rowOff>
    </xdr:from>
    <xdr:ext cx="405111" cy="259045"/>
    <xdr:sp macro="" textlink="">
      <xdr:nvSpPr>
        <xdr:cNvPr id="316" name="n_3mainValue【福祉施設】&#10;有形固定資産減価償却率">
          <a:extLst>
            <a:ext uri="{FF2B5EF4-FFF2-40B4-BE49-F238E27FC236}">
              <a16:creationId xmlns:a16="http://schemas.microsoft.com/office/drawing/2014/main" id="{DE96BE65-A569-4991-B6FD-7715698D7E54}"/>
            </a:ext>
          </a:extLst>
        </xdr:cNvPr>
        <xdr:cNvSpPr txBox="1"/>
      </xdr:nvSpPr>
      <xdr:spPr>
        <a:xfrm>
          <a:off x="1611004" y="1384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36592</xdr:rowOff>
    </xdr:from>
    <xdr:ext cx="405111" cy="259045"/>
    <xdr:sp macro="" textlink="">
      <xdr:nvSpPr>
        <xdr:cNvPr id="317" name="n_4mainValue【福祉施設】&#10;有形固定資産減価償却率">
          <a:extLst>
            <a:ext uri="{FF2B5EF4-FFF2-40B4-BE49-F238E27FC236}">
              <a16:creationId xmlns:a16="http://schemas.microsoft.com/office/drawing/2014/main" id="{DB585E06-EE3E-47F2-8513-915F9D39474B}"/>
            </a:ext>
          </a:extLst>
        </xdr:cNvPr>
        <xdr:cNvSpPr txBox="1"/>
      </xdr:nvSpPr>
      <xdr:spPr>
        <a:xfrm>
          <a:off x="836304" y="1378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E52159E5-8F12-4077-8F27-5219F202360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105EB8D9-8AF0-47CD-A613-88C9DAB0A1B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3748419C-386E-4ABD-828F-A5A0F92E42F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899F1A90-E8B3-4F9E-B100-620F2D91B90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84C96CB6-0B75-49AC-A02B-222322F2693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504AD30A-C81E-4B2D-A122-0F967DE92A6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25906BA7-815A-44A7-AF7E-2F3733D9D9C7}"/>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C23130E2-92FC-4797-8E72-804F7A7613D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C0E152ED-0E17-4FDA-8DAC-B8A4B9EB3E0C}"/>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ABE25FBC-D7EF-4A05-9B3C-52262E25A4FE}"/>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9EA6B9CF-786A-4AA9-B2EB-589853AA4E59}"/>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159BF514-1D7E-438F-869F-9D85E6B9B467}"/>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B398EEEE-1282-4475-B877-213BBDC7DE43}"/>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5291BF2F-2189-4B82-B446-8FB04F85F091}"/>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A6D30F27-053D-4154-966E-BCBDB43E81A0}"/>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1170EBD7-9BB0-49D1-9041-11DB4F7749A4}"/>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50348045-AC0A-4922-B680-473A8237FE59}"/>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C5B1F602-DCC2-4047-B4A5-28BCA8D4F27B}"/>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8373FCAB-C097-4086-85D4-510417F90FE4}"/>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DE2258E1-CD2A-4874-83FC-78B2A6CE2322}"/>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1FC235E7-08B3-48F0-871E-6903394DF42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296EA261-C869-410D-8990-5CB8F60FEEDB}"/>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02084F73-DD9B-4D4D-A69A-983E9607633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26670</xdr:rowOff>
    </xdr:from>
    <xdr:to>
      <xdr:col>54</xdr:col>
      <xdr:colOff>189865</xdr:colOff>
      <xdr:row>86</xdr:row>
      <xdr:rowOff>102870</xdr:rowOff>
    </xdr:to>
    <xdr:cxnSp macro="">
      <xdr:nvCxnSpPr>
        <xdr:cNvPr id="341" name="直線コネクタ 340">
          <a:extLst>
            <a:ext uri="{FF2B5EF4-FFF2-40B4-BE49-F238E27FC236}">
              <a16:creationId xmlns:a16="http://schemas.microsoft.com/office/drawing/2014/main" id="{8D5EAC14-FB65-41BA-84F0-087588ECC3F6}"/>
            </a:ext>
          </a:extLst>
        </xdr:cNvPr>
        <xdr:cNvCxnSpPr/>
      </xdr:nvCxnSpPr>
      <xdr:spPr>
        <a:xfrm flipV="1">
          <a:off x="9219565" y="1327023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2" name="【福祉施設】&#10;一人当たり面積最小値テキスト">
          <a:extLst>
            <a:ext uri="{FF2B5EF4-FFF2-40B4-BE49-F238E27FC236}">
              <a16:creationId xmlns:a16="http://schemas.microsoft.com/office/drawing/2014/main" id="{3D440683-27B1-48BD-9E2F-04BF4DC99853}"/>
            </a:ext>
          </a:extLst>
        </xdr:cNvPr>
        <xdr:cNvSpPr txBox="1"/>
      </xdr:nvSpPr>
      <xdr:spPr>
        <a:xfrm>
          <a:off x="925830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3" name="直線コネクタ 342">
          <a:extLst>
            <a:ext uri="{FF2B5EF4-FFF2-40B4-BE49-F238E27FC236}">
              <a16:creationId xmlns:a16="http://schemas.microsoft.com/office/drawing/2014/main" id="{EB4E5395-BB14-46C7-8ADC-0CE41426CCB8}"/>
            </a:ext>
          </a:extLst>
        </xdr:cNvPr>
        <xdr:cNvCxnSpPr/>
      </xdr:nvCxnSpPr>
      <xdr:spPr>
        <a:xfrm>
          <a:off x="915416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144797</xdr:rowOff>
    </xdr:from>
    <xdr:ext cx="469744" cy="259045"/>
    <xdr:sp macro="" textlink="">
      <xdr:nvSpPr>
        <xdr:cNvPr id="344" name="【福祉施設】&#10;一人当たり面積最大値テキスト">
          <a:extLst>
            <a:ext uri="{FF2B5EF4-FFF2-40B4-BE49-F238E27FC236}">
              <a16:creationId xmlns:a16="http://schemas.microsoft.com/office/drawing/2014/main" id="{DBB1E324-E7F2-4A15-AB04-815240FCC36A}"/>
            </a:ext>
          </a:extLst>
        </xdr:cNvPr>
        <xdr:cNvSpPr txBox="1"/>
      </xdr:nvSpPr>
      <xdr:spPr>
        <a:xfrm>
          <a:off x="92583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26670</xdr:rowOff>
    </xdr:from>
    <xdr:to>
      <xdr:col>55</xdr:col>
      <xdr:colOff>88900</xdr:colOff>
      <xdr:row>79</xdr:row>
      <xdr:rowOff>26670</xdr:rowOff>
    </xdr:to>
    <xdr:cxnSp macro="">
      <xdr:nvCxnSpPr>
        <xdr:cNvPr id="345" name="直線コネクタ 344">
          <a:extLst>
            <a:ext uri="{FF2B5EF4-FFF2-40B4-BE49-F238E27FC236}">
              <a16:creationId xmlns:a16="http://schemas.microsoft.com/office/drawing/2014/main" id="{275397D7-95B0-4ED2-835D-D304B39F8F0E}"/>
            </a:ext>
          </a:extLst>
        </xdr:cNvPr>
        <xdr:cNvCxnSpPr/>
      </xdr:nvCxnSpPr>
      <xdr:spPr>
        <a:xfrm>
          <a:off x="9154160" y="13270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2557</xdr:rowOff>
    </xdr:from>
    <xdr:ext cx="469744" cy="259045"/>
    <xdr:sp macro="" textlink="">
      <xdr:nvSpPr>
        <xdr:cNvPr id="346" name="【福祉施設】&#10;一人当たり面積平均値テキスト">
          <a:extLst>
            <a:ext uri="{FF2B5EF4-FFF2-40B4-BE49-F238E27FC236}">
              <a16:creationId xmlns:a16="http://schemas.microsoft.com/office/drawing/2014/main" id="{114A286F-F857-4A9E-82B9-DD6DA9617404}"/>
            </a:ext>
          </a:extLst>
        </xdr:cNvPr>
        <xdr:cNvSpPr txBox="1"/>
      </xdr:nvSpPr>
      <xdr:spPr>
        <a:xfrm>
          <a:off x="9258300" y="13916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151130</xdr:rowOff>
    </xdr:from>
    <xdr:to>
      <xdr:col>55</xdr:col>
      <xdr:colOff>50800</xdr:colOff>
      <xdr:row>84</xdr:row>
      <xdr:rowOff>81280</xdr:rowOff>
    </xdr:to>
    <xdr:sp macro="" textlink="">
      <xdr:nvSpPr>
        <xdr:cNvPr id="347" name="フローチャート: 判断 346">
          <a:extLst>
            <a:ext uri="{FF2B5EF4-FFF2-40B4-BE49-F238E27FC236}">
              <a16:creationId xmlns:a16="http://schemas.microsoft.com/office/drawing/2014/main" id="{80583D81-1663-4504-B5A1-7CF0D5EC4F88}"/>
            </a:ext>
          </a:extLst>
        </xdr:cNvPr>
        <xdr:cNvSpPr/>
      </xdr:nvSpPr>
      <xdr:spPr>
        <a:xfrm>
          <a:off x="9192260" y="140652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151130</xdr:rowOff>
    </xdr:from>
    <xdr:to>
      <xdr:col>50</xdr:col>
      <xdr:colOff>165100</xdr:colOff>
      <xdr:row>84</xdr:row>
      <xdr:rowOff>81280</xdr:rowOff>
    </xdr:to>
    <xdr:sp macro="" textlink="">
      <xdr:nvSpPr>
        <xdr:cNvPr id="348" name="フローチャート: 判断 347">
          <a:extLst>
            <a:ext uri="{FF2B5EF4-FFF2-40B4-BE49-F238E27FC236}">
              <a16:creationId xmlns:a16="http://schemas.microsoft.com/office/drawing/2014/main" id="{2DFB8A6D-F775-40DB-996A-F25F40DB7AEE}"/>
            </a:ext>
          </a:extLst>
        </xdr:cNvPr>
        <xdr:cNvSpPr/>
      </xdr:nvSpPr>
      <xdr:spPr>
        <a:xfrm>
          <a:off x="8445500" y="140652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147320</xdr:rowOff>
    </xdr:from>
    <xdr:to>
      <xdr:col>46</xdr:col>
      <xdr:colOff>38100</xdr:colOff>
      <xdr:row>84</xdr:row>
      <xdr:rowOff>77470</xdr:rowOff>
    </xdr:to>
    <xdr:sp macro="" textlink="">
      <xdr:nvSpPr>
        <xdr:cNvPr id="349" name="フローチャート: 判断 348">
          <a:extLst>
            <a:ext uri="{FF2B5EF4-FFF2-40B4-BE49-F238E27FC236}">
              <a16:creationId xmlns:a16="http://schemas.microsoft.com/office/drawing/2014/main" id="{7E3530E6-DA12-434E-BEFC-95A58F4B625E}"/>
            </a:ext>
          </a:extLst>
        </xdr:cNvPr>
        <xdr:cNvSpPr/>
      </xdr:nvSpPr>
      <xdr:spPr>
        <a:xfrm>
          <a:off x="7670800" y="140614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135889</xdr:rowOff>
    </xdr:from>
    <xdr:to>
      <xdr:col>41</xdr:col>
      <xdr:colOff>101600</xdr:colOff>
      <xdr:row>84</xdr:row>
      <xdr:rowOff>66039</xdr:rowOff>
    </xdr:to>
    <xdr:sp macro="" textlink="">
      <xdr:nvSpPr>
        <xdr:cNvPr id="350" name="フローチャート: 判断 349">
          <a:extLst>
            <a:ext uri="{FF2B5EF4-FFF2-40B4-BE49-F238E27FC236}">
              <a16:creationId xmlns:a16="http://schemas.microsoft.com/office/drawing/2014/main" id="{6A0885F9-E065-45F5-80DA-920B37EA5F9C}"/>
            </a:ext>
          </a:extLst>
        </xdr:cNvPr>
        <xdr:cNvSpPr/>
      </xdr:nvSpPr>
      <xdr:spPr>
        <a:xfrm>
          <a:off x="6873240" y="140500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147320</xdr:rowOff>
    </xdr:from>
    <xdr:to>
      <xdr:col>36</xdr:col>
      <xdr:colOff>165100</xdr:colOff>
      <xdr:row>84</xdr:row>
      <xdr:rowOff>77470</xdr:rowOff>
    </xdr:to>
    <xdr:sp macro="" textlink="">
      <xdr:nvSpPr>
        <xdr:cNvPr id="351" name="フローチャート: 判断 350">
          <a:extLst>
            <a:ext uri="{FF2B5EF4-FFF2-40B4-BE49-F238E27FC236}">
              <a16:creationId xmlns:a16="http://schemas.microsoft.com/office/drawing/2014/main" id="{5DA30CC4-830B-41FA-BB15-9B4DFF8237B6}"/>
            </a:ext>
          </a:extLst>
        </xdr:cNvPr>
        <xdr:cNvSpPr/>
      </xdr:nvSpPr>
      <xdr:spPr>
        <a:xfrm>
          <a:off x="6098540" y="1406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3040C25E-58BB-4851-A7CB-0318D827507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2D33708-921F-430E-8DCE-E2A6742CD81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6C7643A-CCCC-481E-86C0-9A88BB10DDC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A3E06A8-2616-4BFF-92DC-8379A11B243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F71F5DB-A9EA-4537-8453-67790B01857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86361</xdr:rowOff>
    </xdr:from>
    <xdr:to>
      <xdr:col>55</xdr:col>
      <xdr:colOff>50800</xdr:colOff>
      <xdr:row>86</xdr:row>
      <xdr:rowOff>16511</xdr:rowOff>
    </xdr:to>
    <xdr:sp macro="" textlink="">
      <xdr:nvSpPr>
        <xdr:cNvPr id="357" name="楕円 356">
          <a:extLst>
            <a:ext uri="{FF2B5EF4-FFF2-40B4-BE49-F238E27FC236}">
              <a16:creationId xmlns:a16="http://schemas.microsoft.com/office/drawing/2014/main" id="{555D7D45-93B2-46B9-A228-72CBF3D97B13}"/>
            </a:ext>
          </a:extLst>
        </xdr:cNvPr>
        <xdr:cNvSpPr/>
      </xdr:nvSpPr>
      <xdr:spPr>
        <a:xfrm>
          <a:off x="9192260" y="143357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64788</xdr:rowOff>
    </xdr:from>
    <xdr:ext cx="469744" cy="259045"/>
    <xdr:sp macro="" textlink="">
      <xdr:nvSpPr>
        <xdr:cNvPr id="358" name="【福祉施設】&#10;一人当たり面積該当値テキスト">
          <a:extLst>
            <a:ext uri="{FF2B5EF4-FFF2-40B4-BE49-F238E27FC236}">
              <a16:creationId xmlns:a16="http://schemas.microsoft.com/office/drawing/2014/main" id="{A65B1DCF-AB58-47CB-847A-5E363C9D7DFA}"/>
            </a:ext>
          </a:extLst>
        </xdr:cNvPr>
        <xdr:cNvSpPr txBox="1"/>
      </xdr:nvSpPr>
      <xdr:spPr>
        <a:xfrm>
          <a:off x="9258300" y="1431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359" name="楕円 358">
          <a:extLst>
            <a:ext uri="{FF2B5EF4-FFF2-40B4-BE49-F238E27FC236}">
              <a16:creationId xmlns:a16="http://schemas.microsoft.com/office/drawing/2014/main" id="{35EA1AF2-BDF4-45CA-A406-E8DC19D6FB2E}"/>
            </a:ext>
          </a:extLst>
        </xdr:cNvPr>
        <xdr:cNvSpPr/>
      </xdr:nvSpPr>
      <xdr:spPr>
        <a:xfrm>
          <a:off x="8445500" y="1433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137161</xdr:rowOff>
    </xdr:from>
    <xdr:to>
      <xdr:col>55</xdr:col>
      <xdr:colOff>0</xdr:colOff>
      <xdr:row>85</xdr:row>
      <xdr:rowOff>140970</xdr:rowOff>
    </xdr:to>
    <xdr:cxnSp macro="">
      <xdr:nvCxnSpPr>
        <xdr:cNvPr id="360" name="直線コネクタ 359">
          <a:extLst>
            <a:ext uri="{FF2B5EF4-FFF2-40B4-BE49-F238E27FC236}">
              <a16:creationId xmlns:a16="http://schemas.microsoft.com/office/drawing/2014/main" id="{3CF46AF6-1F6E-4F54-A02B-C65746FB8A72}"/>
            </a:ext>
          </a:extLst>
        </xdr:cNvPr>
        <xdr:cNvCxnSpPr/>
      </xdr:nvCxnSpPr>
      <xdr:spPr>
        <a:xfrm flipV="1">
          <a:off x="8496300" y="14386561"/>
          <a:ext cx="7239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1" name="楕円 360">
          <a:extLst>
            <a:ext uri="{FF2B5EF4-FFF2-40B4-BE49-F238E27FC236}">
              <a16:creationId xmlns:a16="http://schemas.microsoft.com/office/drawing/2014/main" id="{8E1FC47E-8367-460B-B5CB-62EE68BF91B0}"/>
            </a:ext>
          </a:extLst>
        </xdr:cNvPr>
        <xdr:cNvSpPr/>
      </xdr:nvSpPr>
      <xdr:spPr>
        <a:xfrm>
          <a:off x="7670800" y="14339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140970</xdr:rowOff>
    </xdr:to>
    <xdr:cxnSp macro="">
      <xdr:nvCxnSpPr>
        <xdr:cNvPr id="362" name="直線コネクタ 361">
          <a:extLst>
            <a:ext uri="{FF2B5EF4-FFF2-40B4-BE49-F238E27FC236}">
              <a16:creationId xmlns:a16="http://schemas.microsoft.com/office/drawing/2014/main" id="{ACBDFA75-9A43-4A62-ADE3-EAC9E3E8917A}"/>
            </a:ext>
          </a:extLst>
        </xdr:cNvPr>
        <xdr:cNvCxnSpPr/>
      </xdr:nvCxnSpPr>
      <xdr:spPr>
        <a:xfrm>
          <a:off x="7713980" y="143903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90170</xdr:rowOff>
    </xdr:from>
    <xdr:to>
      <xdr:col>41</xdr:col>
      <xdr:colOff>101600</xdr:colOff>
      <xdr:row>86</xdr:row>
      <xdr:rowOff>20320</xdr:rowOff>
    </xdr:to>
    <xdr:sp macro="" textlink="">
      <xdr:nvSpPr>
        <xdr:cNvPr id="363" name="楕円 362">
          <a:extLst>
            <a:ext uri="{FF2B5EF4-FFF2-40B4-BE49-F238E27FC236}">
              <a16:creationId xmlns:a16="http://schemas.microsoft.com/office/drawing/2014/main" id="{6618C2E5-153B-4BB5-BEE0-027F614EA41B}"/>
            </a:ext>
          </a:extLst>
        </xdr:cNvPr>
        <xdr:cNvSpPr/>
      </xdr:nvSpPr>
      <xdr:spPr>
        <a:xfrm>
          <a:off x="6873240" y="1433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140970</xdr:rowOff>
    </xdr:to>
    <xdr:cxnSp macro="">
      <xdr:nvCxnSpPr>
        <xdr:cNvPr id="364" name="直線コネクタ 363">
          <a:extLst>
            <a:ext uri="{FF2B5EF4-FFF2-40B4-BE49-F238E27FC236}">
              <a16:creationId xmlns:a16="http://schemas.microsoft.com/office/drawing/2014/main" id="{5272E3C1-D8A4-4812-828C-3A74351462B0}"/>
            </a:ext>
          </a:extLst>
        </xdr:cNvPr>
        <xdr:cNvCxnSpPr/>
      </xdr:nvCxnSpPr>
      <xdr:spPr>
        <a:xfrm>
          <a:off x="6924040" y="143903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93980</xdr:rowOff>
    </xdr:from>
    <xdr:to>
      <xdr:col>36</xdr:col>
      <xdr:colOff>165100</xdr:colOff>
      <xdr:row>86</xdr:row>
      <xdr:rowOff>24130</xdr:rowOff>
    </xdr:to>
    <xdr:sp macro="" textlink="">
      <xdr:nvSpPr>
        <xdr:cNvPr id="365" name="楕円 364">
          <a:extLst>
            <a:ext uri="{FF2B5EF4-FFF2-40B4-BE49-F238E27FC236}">
              <a16:creationId xmlns:a16="http://schemas.microsoft.com/office/drawing/2014/main" id="{48AA43AB-A12A-41FA-ADCA-F971F92DF5D3}"/>
            </a:ext>
          </a:extLst>
        </xdr:cNvPr>
        <xdr:cNvSpPr/>
      </xdr:nvSpPr>
      <xdr:spPr>
        <a:xfrm>
          <a:off x="6098540" y="14343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140970</xdr:rowOff>
    </xdr:from>
    <xdr:to>
      <xdr:col>41</xdr:col>
      <xdr:colOff>50800</xdr:colOff>
      <xdr:row>85</xdr:row>
      <xdr:rowOff>144780</xdr:rowOff>
    </xdr:to>
    <xdr:cxnSp macro="">
      <xdr:nvCxnSpPr>
        <xdr:cNvPr id="366" name="直線コネクタ 365">
          <a:extLst>
            <a:ext uri="{FF2B5EF4-FFF2-40B4-BE49-F238E27FC236}">
              <a16:creationId xmlns:a16="http://schemas.microsoft.com/office/drawing/2014/main" id="{63456B19-0179-4C3C-8CC6-40A947E225D2}"/>
            </a:ext>
          </a:extLst>
        </xdr:cNvPr>
        <xdr:cNvCxnSpPr/>
      </xdr:nvCxnSpPr>
      <xdr:spPr>
        <a:xfrm flipV="1">
          <a:off x="6149340" y="1439037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97807</xdr:rowOff>
    </xdr:from>
    <xdr:ext cx="469744" cy="259045"/>
    <xdr:sp macro="" textlink="">
      <xdr:nvSpPr>
        <xdr:cNvPr id="367" name="n_1aveValue【福祉施設】&#10;一人当たり面積">
          <a:extLst>
            <a:ext uri="{FF2B5EF4-FFF2-40B4-BE49-F238E27FC236}">
              <a16:creationId xmlns:a16="http://schemas.microsoft.com/office/drawing/2014/main" id="{5B323421-2A74-47F4-8946-DAD6746D9711}"/>
            </a:ext>
          </a:extLst>
        </xdr:cNvPr>
        <xdr:cNvSpPr txBox="1"/>
      </xdr:nvSpPr>
      <xdr:spPr>
        <a:xfrm>
          <a:off x="8271587" y="1384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93997</xdr:rowOff>
    </xdr:from>
    <xdr:ext cx="469744" cy="259045"/>
    <xdr:sp macro="" textlink="">
      <xdr:nvSpPr>
        <xdr:cNvPr id="368" name="n_2aveValue【福祉施設】&#10;一人当たり面積">
          <a:extLst>
            <a:ext uri="{FF2B5EF4-FFF2-40B4-BE49-F238E27FC236}">
              <a16:creationId xmlns:a16="http://schemas.microsoft.com/office/drawing/2014/main" id="{08345A16-562B-47CD-8013-DB48E52AF19F}"/>
            </a:ext>
          </a:extLst>
        </xdr:cNvPr>
        <xdr:cNvSpPr txBox="1"/>
      </xdr:nvSpPr>
      <xdr:spPr>
        <a:xfrm>
          <a:off x="7509587"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82566</xdr:rowOff>
    </xdr:from>
    <xdr:ext cx="469744" cy="259045"/>
    <xdr:sp macro="" textlink="">
      <xdr:nvSpPr>
        <xdr:cNvPr id="369" name="n_3aveValue【福祉施設】&#10;一人当たり面積">
          <a:extLst>
            <a:ext uri="{FF2B5EF4-FFF2-40B4-BE49-F238E27FC236}">
              <a16:creationId xmlns:a16="http://schemas.microsoft.com/office/drawing/2014/main" id="{B140BA15-0AD5-4610-B191-6A68B925EA11}"/>
            </a:ext>
          </a:extLst>
        </xdr:cNvPr>
        <xdr:cNvSpPr txBox="1"/>
      </xdr:nvSpPr>
      <xdr:spPr>
        <a:xfrm>
          <a:off x="6712027" y="1382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93997</xdr:rowOff>
    </xdr:from>
    <xdr:ext cx="469744" cy="259045"/>
    <xdr:sp macro="" textlink="">
      <xdr:nvSpPr>
        <xdr:cNvPr id="370" name="n_4aveValue【福祉施設】&#10;一人当たり面積">
          <a:extLst>
            <a:ext uri="{FF2B5EF4-FFF2-40B4-BE49-F238E27FC236}">
              <a16:creationId xmlns:a16="http://schemas.microsoft.com/office/drawing/2014/main" id="{8CC793B6-1C28-43D5-B342-A87D42BCA5BF}"/>
            </a:ext>
          </a:extLst>
        </xdr:cNvPr>
        <xdr:cNvSpPr txBox="1"/>
      </xdr:nvSpPr>
      <xdr:spPr>
        <a:xfrm>
          <a:off x="5937327"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11447</xdr:rowOff>
    </xdr:from>
    <xdr:ext cx="469744" cy="259045"/>
    <xdr:sp macro="" textlink="">
      <xdr:nvSpPr>
        <xdr:cNvPr id="371" name="n_1mainValue【福祉施設】&#10;一人当たり面積">
          <a:extLst>
            <a:ext uri="{FF2B5EF4-FFF2-40B4-BE49-F238E27FC236}">
              <a16:creationId xmlns:a16="http://schemas.microsoft.com/office/drawing/2014/main" id="{C43B5F8B-6587-47D9-94C5-C42C9DA4B95D}"/>
            </a:ext>
          </a:extLst>
        </xdr:cNvPr>
        <xdr:cNvSpPr txBox="1"/>
      </xdr:nvSpPr>
      <xdr:spPr>
        <a:xfrm>
          <a:off x="8271587" y="1442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72" name="n_2mainValue【福祉施設】&#10;一人当たり面積">
          <a:extLst>
            <a:ext uri="{FF2B5EF4-FFF2-40B4-BE49-F238E27FC236}">
              <a16:creationId xmlns:a16="http://schemas.microsoft.com/office/drawing/2014/main" id="{3D2F21F6-EA10-4DC0-8B6A-E4DBCA84D36D}"/>
            </a:ext>
          </a:extLst>
        </xdr:cNvPr>
        <xdr:cNvSpPr txBox="1"/>
      </xdr:nvSpPr>
      <xdr:spPr>
        <a:xfrm>
          <a:off x="7509587" y="1442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11447</xdr:rowOff>
    </xdr:from>
    <xdr:ext cx="469744" cy="259045"/>
    <xdr:sp macro="" textlink="">
      <xdr:nvSpPr>
        <xdr:cNvPr id="373" name="n_3mainValue【福祉施設】&#10;一人当たり面積">
          <a:extLst>
            <a:ext uri="{FF2B5EF4-FFF2-40B4-BE49-F238E27FC236}">
              <a16:creationId xmlns:a16="http://schemas.microsoft.com/office/drawing/2014/main" id="{9AE60FDE-F9F6-4918-828F-4D86175B8E1D}"/>
            </a:ext>
          </a:extLst>
        </xdr:cNvPr>
        <xdr:cNvSpPr txBox="1"/>
      </xdr:nvSpPr>
      <xdr:spPr>
        <a:xfrm>
          <a:off x="6712027" y="1442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15257</xdr:rowOff>
    </xdr:from>
    <xdr:ext cx="469744" cy="259045"/>
    <xdr:sp macro="" textlink="">
      <xdr:nvSpPr>
        <xdr:cNvPr id="374" name="n_4mainValue【福祉施設】&#10;一人当たり面積">
          <a:extLst>
            <a:ext uri="{FF2B5EF4-FFF2-40B4-BE49-F238E27FC236}">
              <a16:creationId xmlns:a16="http://schemas.microsoft.com/office/drawing/2014/main" id="{46895C36-CA01-44CA-92C5-B739B9B815A2}"/>
            </a:ext>
          </a:extLst>
        </xdr:cNvPr>
        <xdr:cNvSpPr txBox="1"/>
      </xdr:nvSpPr>
      <xdr:spPr>
        <a:xfrm>
          <a:off x="5937327" y="1443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A785F4FC-6E22-493F-8A7B-7FEB356B463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02DC5AB9-2EAB-4823-8203-66EC8F09A15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1FCC5D0F-7B20-4116-B4B5-AA05E06FF03D}"/>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1D84EDF2-4C40-4049-A65B-59554EE04F3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B632795C-F66A-41AA-8644-2F0EB17F0974}"/>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69FEF918-AA3A-4F96-B65B-FFF3CF88ABD1}"/>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719C0C5E-1CE7-4F2B-93D9-41B5114BD6AE}"/>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CC4EA4A8-E519-439E-98E9-69C231C0D2EC}"/>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5C9F9CEE-C7BD-4E63-9C08-F31C57432B08}"/>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F2E01AF1-55C7-400A-B126-C4992613579A}"/>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9636222A-B636-4EE3-BA6A-2A7E024FA03F}"/>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248D7E73-5160-4E66-A3EF-047F351D7379}"/>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80E3E70B-299D-4C40-BBCC-5827C1E7112E}"/>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B0A1F008-1C5A-4452-ACF7-FEC266A159D3}"/>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BEB2AE63-F939-4C19-A05E-A58B2AB52A08}"/>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043203C0-0BDC-4042-B1C5-84D978EB366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880FAFED-6C52-4044-8B3B-1E96FCD0976E}"/>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7E447BD7-20F0-48E8-BDE8-4D83222257BA}"/>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8FB6AF99-DFD9-465F-B5EF-F172C4C1F016}"/>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3616003F-D012-407B-9F3C-419492E2D6BC}"/>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68AFFEC2-26DE-45B3-A455-73DB65FFA9E5}"/>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FBA87518-B097-4266-ADD5-40E8CB67C1F5}"/>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1FA01C13-E72E-42C5-9869-8BF7F6761978}"/>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EF004B36-1A2C-4558-9D5D-EAB4C2B5D86A}"/>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123825</xdr:rowOff>
    </xdr:from>
    <xdr:to>
      <xdr:col>24</xdr:col>
      <xdr:colOff>62865</xdr:colOff>
      <xdr:row>108</xdr:row>
      <xdr:rowOff>152400</xdr:rowOff>
    </xdr:to>
    <xdr:cxnSp macro="">
      <xdr:nvCxnSpPr>
        <xdr:cNvPr id="399" name="直線コネクタ 398">
          <a:extLst>
            <a:ext uri="{FF2B5EF4-FFF2-40B4-BE49-F238E27FC236}">
              <a16:creationId xmlns:a16="http://schemas.microsoft.com/office/drawing/2014/main" id="{C07444BB-38C7-4C4E-9C6B-3B15027BB806}"/>
            </a:ext>
          </a:extLst>
        </xdr:cNvPr>
        <xdr:cNvCxnSpPr/>
      </xdr:nvCxnSpPr>
      <xdr:spPr>
        <a:xfrm flipV="1">
          <a:off x="4086225" y="16720185"/>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56DDCC0C-2DF2-4771-BE45-B08ACE2593A3}"/>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1" name="直線コネクタ 400">
          <a:extLst>
            <a:ext uri="{FF2B5EF4-FFF2-40B4-BE49-F238E27FC236}">
              <a16:creationId xmlns:a16="http://schemas.microsoft.com/office/drawing/2014/main" id="{88C76258-157F-4D92-9EDE-3CD1FFD37783}"/>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70502</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F970A320-73AE-4E59-86D2-294E4DF65618}"/>
            </a:ext>
          </a:extLst>
        </xdr:cNvPr>
        <xdr:cNvSpPr txBox="1"/>
      </xdr:nvSpPr>
      <xdr:spPr>
        <a:xfrm>
          <a:off x="4124960" y="16499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123825</xdr:rowOff>
    </xdr:from>
    <xdr:to>
      <xdr:col>24</xdr:col>
      <xdr:colOff>152400</xdr:colOff>
      <xdr:row>99</xdr:row>
      <xdr:rowOff>123825</xdr:rowOff>
    </xdr:to>
    <xdr:cxnSp macro="">
      <xdr:nvCxnSpPr>
        <xdr:cNvPr id="403" name="直線コネクタ 402">
          <a:extLst>
            <a:ext uri="{FF2B5EF4-FFF2-40B4-BE49-F238E27FC236}">
              <a16:creationId xmlns:a16="http://schemas.microsoft.com/office/drawing/2014/main" id="{F747ED74-9611-42F9-8DBF-42F0D5811C44}"/>
            </a:ext>
          </a:extLst>
        </xdr:cNvPr>
        <xdr:cNvCxnSpPr/>
      </xdr:nvCxnSpPr>
      <xdr:spPr>
        <a:xfrm>
          <a:off x="4020820" y="16720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30497</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D4038D24-4D33-4F7D-8CB5-C69C98B68C5B}"/>
            </a:ext>
          </a:extLst>
        </xdr:cNvPr>
        <xdr:cNvSpPr txBox="1"/>
      </xdr:nvSpPr>
      <xdr:spPr>
        <a:xfrm>
          <a:off x="4124960" y="17297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52070</xdr:rowOff>
    </xdr:from>
    <xdr:to>
      <xdr:col>24</xdr:col>
      <xdr:colOff>114300</xdr:colOff>
      <xdr:row>103</xdr:row>
      <xdr:rowOff>153670</xdr:rowOff>
    </xdr:to>
    <xdr:sp macro="" textlink="">
      <xdr:nvSpPr>
        <xdr:cNvPr id="405" name="フローチャート: 判断 404">
          <a:extLst>
            <a:ext uri="{FF2B5EF4-FFF2-40B4-BE49-F238E27FC236}">
              <a16:creationId xmlns:a16="http://schemas.microsoft.com/office/drawing/2014/main" id="{B167FE87-24CA-4B7E-AA3D-EE8EFD9B81C1}"/>
            </a:ext>
          </a:extLst>
        </xdr:cNvPr>
        <xdr:cNvSpPr/>
      </xdr:nvSpPr>
      <xdr:spPr>
        <a:xfrm>
          <a:off x="4036060" y="1731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15875</xdr:rowOff>
    </xdr:from>
    <xdr:to>
      <xdr:col>20</xdr:col>
      <xdr:colOff>38100</xdr:colOff>
      <xdr:row>103</xdr:row>
      <xdr:rowOff>117475</xdr:rowOff>
    </xdr:to>
    <xdr:sp macro="" textlink="">
      <xdr:nvSpPr>
        <xdr:cNvPr id="406" name="フローチャート: 判断 405">
          <a:extLst>
            <a:ext uri="{FF2B5EF4-FFF2-40B4-BE49-F238E27FC236}">
              <a16:creationId xmlns:a16="http://schemas.microsoft.com/office/drawing/2014/main" id="{2BAA5D95-6F1B-45E8-88DE-646C2EC23210}"/>
            </a:ext>
          </a:extLst>
        </xdr:cNvPr>
        <xdr:cNvSpPr/>
      </xdr:nvSpPr>
      <xdr:spPr>
        <a:xfrm>
          <a:off x="3312160" y="172827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4445</xdr:rowOff>
    </xdr:from>
    <xdr:to>
      <xdr:col>15</xdr:col>
      <xdr:colOff>101600</xdr:colOff>
      <xdr:row>103</xdr:row>
      <xdr:rowOff>106045</xdr:rowOff>
    </xdr:to>
    <xdr:sp macro="" textlink="">
      <xdr:nvSpPr>
        <xdr:cNvPr id="407" name="フローチャート: 判断 406">
          <a:extLst>
            <a:ext uri="{FF2B5EF4-FFF2-40B4-BE49-F238E27FC236}">
              <a16:creationId xmlns:a16="http://schemas.microsoft.com/office/drawing/2014/main" id="{26F37617-40A0-4BF2-80EF-FFC224FD7876}"/>
            </a:ext>
          </a:extLst>
        </xdr:cNvPr>
        <xdr:cNvSpPr/>
      </xdr:nvSpPr>
      <xdr:spPr>
        <a:xfrm>
          <a:off x="2514600" y="1727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145414</xdr:rowOff>
    </xdr:from>
    <xdr:to>
      <xdr:col>10</xdr:col>
      <xdr:colOff>165100</xdr:colOff>
      <xdr:row>103</xdr:row>
      <xdr:rowOff>75564</xdr:rowOff>
    </xdr:to>
    <xdr:sp macro="" textlink="">
      <xdr:nvSpPr>
        <xdr:cNvPr id="408" name="フローチャート: 判断 407">
          <a:extLst>
            <a:ext uri="{FF2B5EF4-FFF2-40B4-BE49-F238E27FC236}">
              <a16:creationId xmlns:a16="http://schemas.microsoft.com/office/drawing/2014/main" id="{71A8FD17-A316-4622-959E-89259A0D9CB0}"/>
            </a:ext>
          </a:extLst>
        </xdr:cNvPr>
        <xdr:cNvSpPr/>
      </xdr:nvSpPr>
      <xdr:spPr>
        <a:xfrm>
          <a:off x="1739900" y="172446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48261</xdr:rowOff>
    </xdr:from>
    <xdr:to>
      <xdr:col>6</xdr:col>
      <xdr:colOff>38100</xdr:colOff>
      <xdr:row>103</xdr:row>
      <xdr:rowOff>149861</xdr:rowOff>
    </xdr:to>
    <xdr:sp macro="" textlink="">
      <xdr:nvSpPr>
        <xdr:cNvPr id="409" name="フローチャート: 判断 408">
          <a:extLst>
            <a:ext uri="{FF2B5EF4-FFF2-40B4-BE49-F238E27FC236}">
              <a16:creationId xmlns:a16="http://schemas.microsoft.com/office/drawing/2014/main" id="{4082EF98-91D4-4105-B09B-29E67093584D}"/>
            </a:ext>
          </a:extLst>
        </xdr:cNvPr>
        <xdr:cNvSpPr/>
      </xdr:nvSpPr>
      <xdr:spPr>
        <a:xfrm>
          <a:off x="965200" y="173151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1F713865-2045-4324-9CD6-59870D75849A}"/>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6D4B899E-E680-4B06-A6A0-A867AC361E6F}"/>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D7E8FE7E-A838-4328-BE5C-EDA498FE6916}"/>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7260FDC-BF7D-4EA7-8C68-5685BB43E2C6}"/>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6CA0C6ED-6AD3-4608-A506-115B6408F9B2}"/>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10161</xdr:rowOff>
    </xdr:from>
    <xdr:to>
      <xdr:col>24</xdr:col>
      <xdr:colOff>114300</xdr:colOff>
      <xdr:row>103</xdr:row>
      <xdr:rowOff>111761</xdr:rowOff>
    </xdr:to>
    <xdr:sp macro="" textlink="">
      <xdr:nvSpPr>
        <xdr:cNvPr id="415" name="楕円 414">
          <a:extLst>
            <a:ext uri="{FF2B5EF4-FFF2-40B4-BE49-F238E27FC236}">
              <a16:creationId xmlns:a16="http://schemas.microsoft.com/office/drawing/2014/main" id="{867AFA6A-DD9F-4DDC-8BCE-799ECE562262}"/>
            </a:ext>
          </a:extLst>
        </xdr:cNvPr>
        <xdr:cNvSpPr/>
      </xdr:nvSpPr>
      <xdr:spPr>
        <a:xfrm>
          <a:off x="4036060" y="1727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33038</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D7652C22-BF80-4140-97F1-3BD66C82DE2A}"/>
            </a:ext>
          </a:extLst>
        </xdr:cNvPr>
        <xdr:cNvSpPr txBox="1"/>
      </xdr:nvSpPr>
      <xdr:spPr>
        <a:xfrm>
          <a:off x="4124960" y="17132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95886</xdr:rowOff>
    </xdr:from>
    <xdr:to>
      <xdr:col>20</xdr:col>
      <xdr:colOff>38100</xdr:colOff>
      <xdr:row>103</xdr:row>
      <xdr:rowOff>26036</xdr:rowOff>
    </xdr:to>
    <xdr:sp macro="" textlink="">
      <xdr:nvSpPr>
        <xdr:cNvPr id="417" name="楕円 416">
          <a:extLst>
            <a:ext uri="{FF2B5EF4-FFF2-40B4-BE49-F238E27FC236}">
              <a16:creationId xmlns:a16="http://schemas.microsoft.com/office/drawing/2014/main" id="{6C38B02A-E5C3-43FE-8BE6-D8E7D7F8CC60}"/>
            </a:ext>
          </a:extLst>
        </xdr:cNvPr>
        <xdr:cNvSpPr/>
      </xdr:nvSpPr>
      <xdr:spPr>
        <a:xfrm>
          <a:off x="3312160" y="171951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146686</xdr:rowOff>
    </xdr:from>
    <xdr:to>
      <xdr:col>24</xdr:col>
      <xdr:colOff>63500</xdr:colOff>
      <xdr:row>103</xdr:row>
      <xdr:rowOff>60961</xdr:rowOff>
    </xdr:to>
    <xdr:cxnSp macro="">
      <xdr:nvCxnSpPr>
        <xdr:cNvPr id="418" name="直線コネクタ 417">
          <a:extLst>
            <a:ext uri="{FF2B5EF4-FFF2-40B4-BE49-F238E27FC236}">
              <a16:creationId xmlns:a16="http://schemas.microsoft.com/office/drawing/2014/main" id="{9304079F-6A9D-40EB-9301-0589D69945E5}"/>
            </a:ext>
          </a:extLst>
        </xdr:cNvPr>
        <xdr:cNvCxnSpPr/>
      </xdr:nvCxnSpPr>
      <xdr:spPr>
        <a:xfrm>
          <a:off x="3355340" y="17245966"/>
          <a:ext cx="73152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17780</xdr:rowOff>
    </xdr:from>
    <xdr:to>
      <xdr:col>15</xdr:col>
      <xdr:colOff>101600</xdr:colOff>
      <xdr:row>102</xdr:row>
      <xdr:rowOff>119380</xdr:rowOff>
    </xdr:to>
    <xdr:sp macro="" textlink="">
      <xdr:nvSpPr>
        <xdr:cNvPr id="419" name="楕円 418">
          <a:extLst>
            <a:ext uri="{FF2B5EF4-FFF2-40B4-BE49-F238E27FC236}">
              <a16:creationId xmlns:a16="http://schemas.microsoft.com/office/drawing/2014/main" id="{9AFCD95E-F172-4F08-A063-5B9E28194148}"/>
            </a:ext>
          </a:extLst>
        </xdr:cNvPr>
        <xdr:cNvSpPr/>
      </xdr:nvSpPr>
      <xdr:spPr>
        <a:xfrm>
          <a:off x="2514600" y="1711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68580</xdr:rowOff>
    </xdr:from>
    <xdr:to>
      <xdr:col>19</xdr:col>
      <xdr:colOff>177800</xdr:colOff>
      <xdr:row>102</xdr:row>
      <xdr:rowOff>146686</xdr:rowOff>
    </xdr:to>
    <xdr:cxnSp macro="">
      <xdr:nvCxnSpPr>
        <xdr:cNvPr id="420" name="直線コネクタ 419">
          <a:extLst>
            <a:ext uri="{FF2B5EF4-FFF2-40B4-BE49-F238E27FC236}">
              <a16:creationId xmlns:a16="http://schemas.microsoft.com/office/drawing/2014/main" id="{88FB8613-AD10-4CB4-BEB1-D87B52D1EA37}"/>
            </a:ext>
          </a:extLst>
        </xdr:cNvPr>
        <xdr:cNvCxnSpPr/>
      </xdr:nvCxnSpPr>
      <xdr:spPr>
        <a:xfrm>
          <a:off x="2565400" y="17167860"/>
          <a:ext cx="78994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52070</xdr:rowOff>
    </xdr:from>
    <xdr:to>
      <xdr:col>10</xdr:col>
      <xdr:colOff>165100</xdr:colOff>
      <xdr:row>102</xdr:row>
      <xdr:rowOff>153670</xdr:rowOff>
    </xdr:to>
    <xdr:sp macro="" textlink="">
      <xdr:nvSpPr>
        <xdr:cNvPr id="421" name="楕円 420">
          <a:extLst>
            <a:ext uri="{FF2B5EF4-FFF2-40B4-BE49-F238E27FC236}">
              <a16:creationId xmlns:a16="http://schemas.microsoft.com/office/drawing/2014/main" id="{AE621C97-D4B4-4CF9-BC8A-030D7B366CF3}"/>
            </a:ext>
          </a:extLst>
        </xdr:cNvPr>
        <xdr:cNvSpPr/>
      </xdr:nvSpPr>
      <xdr:spPr>
        <a:xfrm>
          <a:off x="1739900" y="1715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68580</xdr:rowOff>
    </xdr:from>
    <xdr:to>
      <xdr:col>15</xdr:col>
      <xdr:colOff>50800</xdr:colOff>
      <xdr:row>102</xdr:row>
      <xdr:rowOff>102870</xdr:rowOff>
    </xdr:to>
    <xdr:cxnSp macro="">
      <xdr:nvCxnSpPr>
        <xdr:cNvPr id="422" name="直線コネクタ 421">
          <a:extLst>
            <a:ext uri="{FF2B5EF4-FFF2-40B4-BE49-F238E27FC236}">
              <a16:creationId xmlns:a16="http://schemas.microsoft.com/office/drawing/2014/main" id="{279A55DC-1CBE-486B-8D2C-32BC02506E7A}"/>
            </a:ext>
          </a:extLst>
        </xdr:cNvPr>
        <xdr:cNvCxnSpPr/>
      </xdr:nvCxnSpPr>
      <xdr:spPr>
        <a:xfrm flipV="1">
          <a:off x="1790700" y="1716786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21589</xdr:rowOff>
    </xdr:from>
    <xdr:to>
      <xdr:col>6</xdr:col>
      <xdr:colOff>38100</xdr:colOff>
      <xdr:row>102</xdr:row>
      <xdr:rowOff>123189</xdr:rowOff>
    </xdr:to>
    <xdr:sp macro="" textlink="">
      <xdr:nvSpPr>
        <xdr:cNvPr id="423" name="楕円 422">
          <a:extLst>
            <a:ext uri="{FF2B5EF4-FFF2-40B4-BE49-F238E27FC236}">
              <a16:creationId xmlns:a16="http://schemas.microsoft.com/office/drawing/2014/main" id="{8947AC30-D075-4C53-BF3B-CE0A41780E15}"/>
            </a:ext>
          </a:extLst>
        </xdr:cNvPr>
        <xdr:cNvSpPr/>
      </xdr:nvSpPr>
      <xdr:spPr>
        <a:xfrm>
          <a:off x="965200" y="171208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72389</xdr:rowOff>
    </xdr:from>
    <xdr:to>
      <xdr:col>10</xdr:col>
      <xdr:colOff>114300</xdr:colOff>
      <xdr:row>102</xdr:row>
      <xdr:rowOff>102870</xdr:rowOff>
    </xdr:to>
    <xdr:cxnSp macro="">
      <xdr:nvCxnSpPr>
        <xdr:cNvPr id="424" name="直線コネクタ 423">
          <a:extLst>
            <a:ext uri="{FF2B5EF4-FFF2-40B4-BE49-F238E27FC236}">
              <a16:creationId xmlns:a16="http://schemas.microsoft.com/office/drawing/2014/main" id="{44C7DA86-95D7-4539-BE4F-A2830EBE5632}"/>
            </a:ext>
          </a:extLst>
        </xdr:cNvPr>
        <xdr:cNvCxnSpPr/>
      </xdr:nvCxnSpPr>
      <xdr:spPr>
        <a:xfrm>
          <a:off x="1008380" y="17171669"/>
          <a:ext cx="78232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108602</xdr:rowOff>
    </xdr:from>
    <xdr:ext cx="405111" cy="259045"/>
    <xdr:sp macro="" textlink="">
      <xdr:nvSpPr>
        <xdr:cNvPr id="425" name="n_1aveValue【市民会館】&#10;有形固定資産減価償却率">
          <a:extLst>
            <a:ext uri="{FF2B5EF4-FFF2-40B4-BE49-F238E27FC236}">
              <a16:creationId xmlns:a16="http://schemas.microsoft.com/office/drawing/2014/main" id="{D552D1ED-48BD-4FA5-866E-9BEA1C49A312}"/>
            </a:ext>
          </a:extLst>
        </xdr:cNvPr>
        <xdr:cNvSpPr txBox="1"/>
      </xdr:nvSpPr>
      <xdr:spPr>
        <a:xfrm>
          <a:off x="3170564" y="17375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97172</xdr:rowOff>
    </xdr:from>
    <xdr:ext cx="405111" cy="259045"/>
    <xdr:sp macro="" textlink="">
      <xdr:nvSpPr>
        <xdr:cNvPr id="426" name="n_2aveValue【市民会館】&#10;有形固定資産減価償却率">
          <a:extLst>
            <a:ext uri="{FF2B5EF4-FFF2-40B4-BE49-F238E27FC236}">
              <a16:creationId xmlns:a16="http://schemas.microsoft.com/office/drawing/2014/main" id="{72A42A2B-189C-4FD9-B115-2362D82C1AE9}"/>
            </a:ext>
          </a:extLst>
        </xdr:cNvPr>
        <xdr:cNvSpPr txBox="1"/>
      </xdr:nvSpPr>
      <xdr:spPr>
        <a:xfrm>
          <a:off x="2385704" y="1736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66691</xdr:rowOff>
    </xdr:from>
    <xdr:ext cx="405111" cy="259045"/>
    <xdr:sp macro="" textlink="">
      <xdr:nvSpPr>
        <xdr:cNvPr id="427" name="n_3aveValue【市民会館】&#10;有形固定資産減価償却率">
          <a:extLst>
            <a:ext uri="{FF2B5EF4-FFF2-40B4-BE49-F238E27FC236}">
              <a16:creationId xmlns:a16="http://schemas.microsoft.com/office/drawing/2014/main" id="{CA3E3467-8DFC-4488-9A98-9DD2049F399A}"/>
            </a:ext>
          </a:extLst>
        </xdr:cNvPr>
        <xdr:cNvSpPr txBox="1"/>
      </xdr:nvSpPr>
      <xdr:spPr>
        <a:xfrm>
          <a:off x="1611004" y="17333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140988</xdr:rowOff>
    </xdr:from>
    <xdr:ext cx="405111" cy="259045"/>
    <xdr:sp macro="" textlink="">
      <xdr:nvSpPr>
        <xdr:cNvPr id="428" name="n_4aveValue【市民会館】&#10;有形固定資産減価償却率">
          <a:extLst>
            <a:ext uri="{FF2B5EF4-FFF2-40B4-BE49-F238E27FC236}">
              <a16:creationId xmlns:a16="http://schemas.microsoft.com/office/drawing/2014/main" id="{BBCEAB20-AAAC-4C9A-B4CD-2CCC7500E272}"/>
            </a:ext>
          </a:extLst>
        </xdr:cNvPr>
        <xdr:cNvSpPr txBox="1"/>
      </xdr:nvSpPr>
      <xdr:spPr>
        <a:xfrm>
          <a:off x="836304" y="1740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42563</xdr:rowOff>
    </xdr:from>
    <xdr:ext cx="405111" cy="259045"/>
    <xdr:sp macro="" textlink="">
      <xdr:nvSpPr>
        <xdr:cNvPr id="429" name="n_1mainValue【市民会館】&#10;有形固定資産減価償却率">
          <a:extLst>
            <a:ext uri="{FF2B5EF4-FFF2-40B4-BE49-F238E27FC236}">
              <a16:creationId xmlns:a16="http://schemas.microsoft.com/office/drawing/2014/main" id="{1505957A-1226-4A68-81F8-28A0AA2E539A}"/>
            </a:ext>
          </a:extLst>
        </xdr:cNvPr>
        <xdr:cNvSpPr txBox="1"/>
      </xdr:nvSpPr>
      <xdr:spPr>
        <a:xfrm>
          <a:off x="3170564" y="16974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135907</xdr:rowOff>
    </xdr:from>
    <xdr:ext cx="405111" cy="259045"/>
    <xdr:sp macro="" textlink="">
      <xdr:nvSpPr>
        <xdr:cNvPr id="430" name="n_2mainValue【市民会館】&#10;有形固定資産減価償却率">
          <a:extLst>
            <a:ext uri="{FF2B5EF4-FFF2-40B4-BE49-F238E27FC236}">
              <a16:creationId xmlns:a16="http://schemas.microsoft.com/office/drawing/2014/main" id="{B541EABC-7EF9-4BC0-B6EC-BCC685EB9A08}"/>
            </a:ext>
          </a:extLst>
        </xdr:cNvPr>
        <xdr:cNvSpPr txBox="1"/>
      </xdr:nvSpPr>
      <xdr:spPr>
        <a:xfrm>
          <a:off x="2385704" y="1689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170197</xdr:rowOff>
    </xdr:from>
    <xdr:ext cx="405111" cy="259045"/>
    <xdr:sp macro="" textlink="">
      <xdr:nvSpPr>
        <xdr:cNvPr id="431" name="n_3mainValue【市民会館】&#10;有形固定資産減価償却率">
          <a:extLst>
            <a:ext uri="{FF2B5EF4-FFF2-40B4-BE49-F238E27FC236}">
              <a16:creationId xmlns:a16="http://schemas.microsoft.com/office/drawing/2014/main" id="{E39575B1-7187-4A8A-A391-E996F41D69B7}"/>
            </a:ext>
          </a:extLst>
        </xdr:cNvPr>
        <xdr:cNvSpPr txBox="1"/>
      </xdr:nvSpPr>
      <xdr:spPr>
        <a:xfrm>
          <a:off x="1611004" y="1693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139716</xdr:rowOff>
    </xdr:from>
    <xdr:ext cx="405111" cy="259045"/>
    <xdr:sp macro="" textlink="">
      <xdr:nvSpPr>
        <xdr:cNvPr id="432" name="n_4mainValue【市民会館】&#10;有形固定資産減価償却率">
          <a:extLst>
            <a:ext uri="{FF2B5EF4-FFF2-40B4-BE49-F238E27FC236}">
              <a16:creationId xmlns:a16="http://schemas.microsoft.com/office/drawing/2014/main" id="{1C9A807D-1FDF-4AC1-B30E-E89B3E6FBBB0}"/>
            </a:ext>
          </a:extLst>
        </xdr:cNvPr>
        <xdr:cNvSpPr txBox="1"/>
      </xdr:nvSpPr>
      <xdr:spPr>
        <a:xfrm>
          <a:off x="836304" y="1690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CD550B85-A48D-483C-B6F5-F008A3CD43F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866D884C-E6F4-46DF-BC76-1FCA99619C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136D4B3A-67F6-4022-A9CE-4D0B0442F30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59B8C892-286F-4100-B70D-1E2003AFCF3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FEF38373-D298-455B-BFB7-CB8722DF079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4C9ED1F-9906-435C-84F9-609BC453F73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7E239E5D-9CAF-4C7D-9D07-FD45B6C800A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17E86252-76FB-43F3-823F-2B77B7820D4A}"/>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1A50126C-CF0E-4D53-B238-0799F6A96312}"/>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1123554B-702B-4DBD-A1F2-42F2F65051AF}"/>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78BCE240-0FB7-45A4-849D-28E52844E0AB}"/>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94B07253-617E-4CE0-9ABC-CA3A29EAE34C}"/>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E34AF2E2-526C-4763-AEAE-874717148E06}"/>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5137F94D-1274-4568-8D41-92517CF2E85E}"/>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4BCC6A35-AC06-435C-B8BA-E9DF326EE77F}"/>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3D5FF089-DF0F-4F0B-BBAF-3ED9E27CFCD5}"/>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B8A9681F-A5F3-47F0-83FD-E4BF1F2A9652}"/>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7C959093-F9C0-4F93-ACA5-38E0B9726B64}"/>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42118FAC-2A17-48B8-A441-D3D51C9BA4E6}"/>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2DD02E37-5C90-468B-A81F-C0FD45D4DF81}"/>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70BF7776-D317-4833-BB84-B24D75557CEB}"/>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30FDC110-37E0-40E0-89EC-6ED9D4145778}"/>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315DE1A6-909C-4AB3-BB1F-3B9440EB700A}"/>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68580</xdr:rowOff>
    </xdr:from>
    <xdr:to>
      <xdr:col>54</xdr:col>
      <xdr:colOff>189865</xdr:colOff>
      <xdr:row>108</xdr:row>
      <xdr:rowOff>118111</xdr:rowOff>
    </xdr:to>
    <xdr:cxnSp macro="">
      <xdr:nvCxnSpPr>
        <xdr:cNvPr id="456" name="直線コネクタ 455">
          <a:extLst>
            <a:ext uri="{FF2B5EF4-FFF2-40B4-BE49-F238E27FC236}">
              <a16:creationId xmlns:a16="http://schemas.microsoft.com/office/drawing/2014/main" id="{893D0C87-809A-4D31-B9E3-4987FC98C583}"/>
            </a:ext>
          </a:extLst>
        </xdr:cNvPr>
        <xdr:cNvCxnSpPr/>
      </xdr:nvCxnSpPr>
      <xdr:spPr>
        <a:xfrm flipV="1">
          <a:off x="9219565" y="16664940"/>
          <a:ext cx="0" cy="155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57" name="【市民会館】&#10;一人当たり面積最小値テキスト">
          <a:extLst>
            <a:ext uri="{FF2B5EF4-FFF2-40B4-BE49-F238E27FC236}">
              <a16:creationId xmlns:a16="http://schemas.microsoft.com/office/drawing/2014/main" id="{E7D93164-E9AA-4C4C-A6CB-43BF5B2275F3}"/>
            </a:ext>
          </a:extLst>
        </xdr:cNvPr>
        <xdr:cNvSpPr txBox="1"/>
      </xdr:nvSpPr>
      <xdr:spPr>
        <a:xfrm>
          <a:off x="9258300" y="18227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58" name="直線コネクタ 457">
          <a:extLst>
            <a:ext uri="{FF2B5EF4-FFF2-40B4-BE49-F238E27FC236}">
              <a16:creationId xmlns:a16="http://schemas.microsoft.com/office/drawing/2014/main" id="{275DACD7-661E-4941-9CCD-E6A53EB3A769}"/>
            </a:ext>
          </a:extLst>
        </xdr:cNvPr>
        <xdr:cNvCxnSpPr/>
      </xdr:nvCxnSpPr>
      <xdr:spPr>
        <a:xfrm>
          <a:off x="9154160" y="182232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15257</xdr:rowOff>
    </xdr:from>
    <xdr:ext cx="469744" cy="259045"/>
    <xdr:sp macro="" textlink="">
      <xdr:nvSpPr>
        <xdr:cNvPr id="459" name="【市民会館】&#10;一人当たり面積最大値テキスト">
          <a:extLst>
            <a:ext uri="{FF2B5EF4-FFF2-40B4-BE49-F238E27FC236}">
              <a16:creationId xmlns:a16="http://schemas.microsoft.com/office/drawing/2014/main" id="{5B2F5D31-76FF-4232-AFE1-85EE56554CC5}"/>
            </a:ext>
          </a:extLst>
        </xdr:cNvPr>
        <xdr:cNvSpPr txBox="1"/>
      </xdr:nvSpPr>
      <xdr:spPr>
        <a:xfrm>
          <a:off x="9258300" y="1644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68580</xdr:rowOff>
    </xdr:from>
    <xdr:to>
      <xdr:col>55</xdr:col>
      <xdr:colOff>88900</xdr:colOff>
      <xdr:row>99</xdr:row>
      <xdr:rowOff>68580</xdr:rowOff>
    </xdr:to>
    <xdr:cxnSp macro="">
      <xdr:nvCxnSpPr>
        <xdr:cNvPr id="460" name="直線コネクタ 459">
          <a:extLst>
            <a:ext uri="{FF2B5EF4-FFF2-40B4-BE49-F238E27FC236}">
              <a16:creationId xmlns:a16="http://schemas.microsoft.com/office/drawing/2014/main" id="{35548D32-4B14-40FC-89EB-0220C1537592}"/>
            </a:ext>
          </a:extLst>
        </xdr:cNvPr>
        <xdr:cNvCxnSpPr/>
      </xdr:nvCxnSpPr>
      <xdr:spPr>
        <a:xfrm>
          <a:off x="9154160" y="16664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162577</xdr:rowOff>
    </xdr:from>
    <xdr:ext cx="469744" cy="259045"/>
    <xdr:sp macro="" textlink="">
      <xdr:nvSpPr>
        <xdr:cNvPr id="461" name="【市民会館】&#10;一人当たり面積平均値テキスト">
          <a:extLst>
            <a:ext uri="{FF2B5EF4-FFF2-40B4-BE49-F238E27FC236}">
              <a16:creationId xmlns:a16="http://schemas.microsoft.com/office/drawing/2014/main" id="{79E1BB10-8679-4B21-9AB8-056D40954B37}"/>
            </a:ext>
          </a:extLst>
        </xdr:cNvPr>
        <xdr:cNvSpPr txBox="1"/>
      </xdr:nvSpPr>
      <xdr:spPr>
        <a:xfrm>
          <a:off x="9258300" y="17597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139700</xdr:rowOff>
    </xdr:from>
    <xdr:to>
      <xdr:col>55</xdr:col>
      <xdr:colOff>50800</xdr:colOff>
      <xdr:row>106</xdr:row>
      <xdr:rowOff>69850</xdr:rowOff>
    </xdr:to>
    <xdr:sp macro="" textlink="">
      <xdr:nvSpPr>
        <xdr:cNvPr id="462" name="フローチャート: 判断 461">
          <a:extLst>
            <a:ext uri="{FF2B5EF4-FFF2-40B4-BE49-F238E27FC236}">
              <a16:creationId xmlns:a16="http://schemas.microsoft.com/office/drawing/2014/main" id="{E7171A2A-1512-4D3A-877F-6522DF4F579B}"/>
            </a:ext>
          </a:extLst>
        </xdr:cNvPr>
        <xdr:cNvSpPr/>
      </xdr:nvSpPr>
      <xdr:spPr>
        <a:xfrm>
          <a:off x="9192260" y="177419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139700</xdr:rowOff>
    </xdr:from>
    <xdr:to>
      <xdr:col>50</xdr:col>
      <xdr:colOff>165100</xdr:colOff>
      <xdr:row>106</xdr:row>
      <xdr:rowOff>69850</xdr:rowOff>
    </xdr:to>
    <xdr:sp macro="" textlink="">
      <xdr:nvSpPr>
        <xdr:cNvPr id="463" name="フローチャート: 判断 462">
          <a:extLst>
            <a:ext uri="{FF2B5EF4-FFF2-40B4-BE49-F238E27FC236}">
              <a16:creationId xmlns:a16="http://schemas.microsoft.com/office/drawing/2014/main" id="{9A60649E-17FE-4EA2-9A1A-711BDB07848E}"/>
            </a:ext>
          </a:extLst>
        </xdr:cNvPr>
        <xdr:cNvSpPr/>
      </xdr:nvSpPr>
      <xdr:spPr>
        <a:xfrm>
          <a:off x="8445500" y="177419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151130</xdr:rowOff>
    </xdr:from>
    <xdr:to>
      <xdr:col>46</xdr:col>
      <xdr:colOff>38100</xdr:colOff>
      <xdr:row>106</xdr:row>
      <xdr:rowOff>81280</xdr:rowOff>
    </xdr:to>
    <xdr:sp macro="" textlink="">
      <xdr:nvSpPr>
        <xdr:cNvPr id="464" name="フローチャート: 判断 463">
          <a:extLst>
            <a:ext uri="{FF2B5EF4-FFF2-40B4-BE49-F238E27FC236}">
              <a16:creationId xmlns:a16="http://schemas.microsoft.com/office/drawing/2014/main" id="{4D1EADFA-E72D-4286-998E-521AC20AFB63}"/>
            </a:ext>
          </a:extLst>
        </xdr:cNvPr>
        <xdr:cNvSpPr/>
      </xdr:nvSpPr>
      <xdr:spPr>
        <a:xfrm>
          <a:off x="7670800" y="177533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162561</xdr:rowOff>
    </xdr:from>
    <xdr:to>
      <xdr:col>41</xdr:col>
      <xdr:colOff>101600</xdr:colOff>
      <xdr:row>106</xdr:row>
      <xdr:rowOff>92711</xdr:rowOff>
    </xdr:to>
    <xdr:sp macro="" textlink="">
      <xdr:nvSpPr>
        <xdr:cNvPr id="465" name="フローチャート: 判断 464">
          <a:extLst>
            <a:ext uri="{FF2B5EF4-FFF2-40B4-BE49-F238E27FC236}">
              <a16:creationId xmlns:a16="http://schemas.microsoft.com/office/drawing/2014/main" id="{9F16E169-D6CE-49C7-9398-D5E1E52FD588}"/>
            </a:ext>
          </a:extLst>
        </xdr:cNvPr>
        <xdr:cNvSpPr/>
      </xdr:nvSpPr>
      <xdr:spPr>
        <a:xfrm>
          <a:off x="6873240" y="177647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135889</xdr:rowOff>
    </xdr:from>
    <xdr:to>
      <xdr:col>36</xdr:col>
      <xdr:colOff>165100</xdr:colOff>
      <xdr:row>106</xdr:row>
      <xdr:rowOff>66039</xdr:rowOff>
    </xdr:to>
    <xdr:sp macro="" textlink="">
      <xdr:nvSpPr>
        <xdr:cNvPr id="466" name="フローチャート: 判断 465">
          <a:extLst>
            <a:ext uri="{FF2B5EF4-FFF2-40B4-BE49-F238E27FC236}">
              <a16:creationId xmlns:a16="http://schemas.microsoft.com/office/drawing/2014/main" id="{2430D148-4997-476F-B906-AAADCEDE4D66}"/>
            </a:ext>
          </a:extLst>
        </xdr:cNvPr>
        <xdr:cNvSpPr/>
      </xdr:nvSpPr>
      <xdr:spPr>
        <a:xfrm>
          <a:off x="6098540" y="177380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E903353D-B039-42F1-A7D8-C9D7991F9A6D}"/>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D736F6F6-D6DF-40BD-8261-4D8EF8C007C5}"/>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E33912D5-FD43-438D-8C15-EB97B816F446}"/>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6E4D1912-D1F8-4C7F-89B8-4EEFBC9A4CCF}"/>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2401F4E1-5A63-4808-9E9C-AC8D4A5AA007}"/>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143511</xdr:rowOff>
    </xdr:from>
    <xdr:to>
      <xdr:col>55</xdr:col>
      <xdr:colOff>50800</xdr:colOff>
      <xdr:row>107</xdr:row>
      <xdr:rowOff>73661</xdr:rowOff>
    </xdr:to>
    <xdr:sp macro="" textlink="">
      <xdr:nvSpPr>
        <xdr:cNvPr id="472" name="楕円 471">
          <a:extLst>
            <a:ext uri="{FF2B5EF4-FFF2-40B4-BE49-F238E27FC236}">
              <a16:creationId xmlns:a16="http://schemas.microsoft.com/office/drawing/2014/main" id="{D6B700DA-E77B-4C20-B704-C0D2FED7AA81}"/>
            </a:ext>
          </a:extLst>
        </xdr:cNvPr>
        <xdr:cNvSpPr/>
      </xdr:nvSpPr>
      <xdr:spPr>
        <a:xfrm>
          <a:off x="9192260" y="179133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121938</xdr:rowOff>
    </xdr:from>
    <xdr:ext cx="469744" cy="259045"/>
    <xdr:sp macro="" textlink="">
      <xdr:nvSpPr>
        <xdr:cNvPr id="473" name="【市民会館】&#10;一人当たり面積該当値テキスト">
          <a:extLst>
            <a:ext uri="{FF2B5EF4-FFF2-40B4-BE49-F238E27FC236}">
              <a16:creationId xmlns:a16="http://schemas.microsoft.com/office/drawing/2014/main" id="{A266A169-D29B-4E21-B8EF-633A9C84B4ED}"/>
            </a:ext>
          </a:extLst>
        </xdr:cNvPr>
        <xdr:cNvSpPr txBox="1"/>
      </xdr:nvSpPr>
      <xdr:spPr>
        <a:xfrm>
          <a:off x="9258300" y="1789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147320</xdr:rowOff>
    </xdr:from>
    <xdr:to>
      <xdr:col>50</xdr:col>
      <xdr:colOff>165100</xdr:colOff>
      <xdr:row>107</xdr:row>
      <xdr:rowOff>77470</xdr:rowOff>
    </xdr:to>
    <xdr:sp macro="" textlink="">
      <xdr:nvSpPr>
        <xdr:cNvPr id="474" name="楕円 473">
          <a:extLst>
            <a:ext uri="{FF2B5EF4-FFF2-40B4-BE49-F238E27FC236}">
              <a16:creationId xmlns:a16="http://schemas.microsoft.com/office/drawing/2014/main" id="{FCD9F047-2C0C-44B1-AAD7-13A7586E5D16}"/>
            </a:ext>
          </a:extLst>
        </xdr:cNvPr>
        <xdr:cNvSpPr/>
      </xdr:nvSpPr>
      <xdr:spPr>
        <a:xfrm>
          <a:off x="8445500" y="17917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22861</xdr:rowOff>
    </xdr:from>
    <xdr:to>
      <xdr:col>55</xdr:col>
      <xdr:colOff>0</xdr:colOff>
      <xdr:row>107</xdr:row>
      <xdr:rowOff>26670</xdr:rowOff>
    </xdr:to>
    <xdr:cxnSp macro="">
      <xdr:nvCxnSpPr>
        <xdr:cNvPr id="475" name="直線コネクタ 474">
          <a:extLst>
            <a:ext uri="{FF2B5EF4-FFF2-40B4-BE49-F238E27FC236}">
              <a16:creationId xmlns:a16="http://schemas.microsoft.com/office/drawing/2014/main" id="{04BF9B1D-6138-4142-85E7-5B938FC1E368}"/>
            </a:ext>
          </a:extLst>
        </xdr:cNvPr>
        <xdr:cNvCxnSpPr/>
      </xdr:nvCxnSpPr>
      <xdr:spPr>
        <a:xfrm flipV="1">
          <a:off x="8496300" y="17960341"/>
          <a:ext cx="7239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147320</xdr:rowOff>
    </xdr:from>
    <xdr:to>
      <xdr:col>46</xdr:col>
      <xdr:colOff>38100</xdr:colOff>
      <xdr:row>107</xdr:row>
      <xdr:rowOff>77470</xdr:rowOff>
    </xdr:to>
    <xdr:sp macro="" textlink="">
      <xdr:nvSpPr>
        <xdr:cNvPr id="476" name="楕円 475">
          <a:extLst>
            <a:ext uri="{FF2B5EF4-FFF2-40B4-BE49-F238E27FC236}">
              <a16:creationId xmlns:a16="http://schemas.microsoft.com/office/drawing/2014/main" id="{2ECE14C7-EE62-4048-A83F-9654049EF7B7}"/>
            </a:ext>
          </a:extLst>
        </xdr:cNvPr>
        <xdr:cNvSpPr/>
      </xdr:nvSpPr>
      <xdr:spPr>
        <a:xfrm>
          <a:off x="7670800" y="17917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26670</xdr:rowOff>
    </xdr:from>
    <xdr:to>
      <xdr:col>50</xdr:col>
      <xdr:colOff>114300</xdr:colOff>
      <xdr:row>107</xdr:row>
      <xdr:rowOff>26670</xdr:rowOff>
    </xdr:to>
    <xdr:cxnSp macro="">
      <xdr:nvCxnSpPr>
        <xdr:cNvPr id="477" name="直線コネクタ 476">
          <a:extLst>
            <a:ext uri="{FF2B5EF4-FFF2-40B4-BE49-F238E27FC236}">
              <a16:creationId xmlns:a16="http://schemas.microsoft.com/office/drawing/2014/main" id="{E6EF1126-79BF-4B0D-8E1D-68AAD722D141}"/>
            </a:ext>
          </a:extLst>
        </xdr:cNvPr>
        <xdr:cNvCxnSpPr/>
      </xdr:nvCxnSpPr>
      <xdr:spPr>
        <a:xfrm>
          <a:off x="7713980" y="179641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151130</xdr:rowOff>
    </xdr:from>
    <xdr:to>
      <xdr:col>41</xdr:col>
      <xdr:colOff>101600</xdr:colOff>
      <xdr:row>107</xdr:row>
      <xdr:rowOff>81280</xdr:rowOff>
    </xdr:to>
    <xdr:sp macro="" textlink="">
      <xdr:nvSpPr>
        <xdr:cNvPr id="478" name="楕円 477">
          <a:extLst>
            <a:ext uri="{FF2B5EF4-FFF2-40B4-BE49-F238E27FC236}">
              <a16:creationId xmlns:a16="http://schemas.microsoft.com/office/drawing/2014/main" id="{2FA33A3B-9EC2-4078-B988-5422EF2ED287}"/>
            </a:ext>
          </a:extLst>
        </xdr:cNvPr>
        <xdr:cNvSpPr/>
      </xdr:nvSpPr>
      <xdr:spPr>
        <a:xfrm>
          <a:off x="6873240" y="1792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26670</xdr:rowOff>
    </xdr:from>
    <xdr:to>
      <xdr:col>45</xdr:col>
      <xdr:colOff>177800</xdr:colOff>
      <xdr:row>107</xdr:row>
      <xdr:rowOff>30480</xdr:rowOff>
    </xdr:to>
    <xdr:cxnSp macro="">
      <xdr:nvCxnSpPr>
        <xdr:cNvPr id="479" name="直線コネクタ 478">
          <a:extLst>
            <a:ext uri="{FF2B5EF4-FFF2-40B4-BE49-F238E27FC236}">
              <a16:creationId xmlns:a16="http://schemas.microsoft.com/office/drawing/2014/main" id="{BE152023-1D1F-4E0A-B65B-2CCD441C3931}"/>
            </a:ext>
          </a:extLst>
        </xdr:cNvPr>
        <xdr:cNvCxnSpPr/>
      </xdr:nvCxnSpPr>
      <xdr:spPr>
        <a:xfrm flipV="1">
          <a:off x="6924040" y="1796415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154939</xdr:rowOff>
    </xdr:from>
    <xdr:to>
      <xdr:col>36</xdr:col>
      <xdr:colOff>165100</xdr:colOff>
      <xdr:row>107</xdr:row>
      <xdr:rowOff>85089</xdr:rowOff>
    </xdr:to>
    <xdr:sp macro="" textlink="">
      <xdr:nvSpPr>
        <xdr:cNvPr id="480" name="楕円 479">
          <a:extLst>
            <a:ext uri="{FF2B5EF4-FFF2-40B4-BE49-F238E27FC236}">
              <a16:creationId xmlns:a16="http://schemas.microsoft.com/office/drawing/2014/main" id="{336A4460-E4FD-4489-AE85-B978B8D4FD35}"/>
            </a:ext>
          </a:extLst>
        </xdr:cNvPr>
        <xdr:cNvSpPr/>
      </xdr:nvSpPr>
      <xdr:spPr>
        <a:xfrm>
          <a:off x="6098540" y="179247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30480</xdr:rowOff>
    </xdr:from>
    <xdr:to>
      <xdr:col>41</xdr:col>
      <xdr:colOff>50800</xdr:colOff>
      <xdr:row>107</xdr:row>
      <xdr:rowOff>34289</xdr:rowOff>
    </xdr:to>
    <xdr:cxnSp macro="">
      <xdr:nvCxnSpPr>
        <xdr:cNvPr id="481" name="直線コネクタ 480">
          <a:extLst>
            <a:ext uri="{FF2B5EF4-FFF2-40B4-BE49-F238E27FC236}">
              <a16:creationId xmlns:a16="http://schemas.microsoft.com/office/drawing/2014/main" id="{EB25AE0C-4ABD-42FF-A383-56D339DECAC7}"/>
            </a:ext>
          </a:extLst>
        </xdr:cNvPr>
        <xdr:cNvCxnSpPr/>
      </xdr:nvCxnSpPr>
      <xdr:spPr>
        <a:xfrm flipV="1">
          <a:off x="6149340" y="17967960"/>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86377</xdr:rowOff>
    </xdr:from>
    <xdr:ext cx="469744" cy="259045"/>
    <xdr:sp macro="" textlink="">
      <xdr:nvSpPr>
        <xdr:cNvPr id="482" name="n_1aveValue【市民会館】&#10;一人当たり面積">
          <a:extLst>
            <a:ext uri="{FF2B5EF4-FFF2-40B4-BE49-F238E27FC236}">
              <a16:creationId xmlns:a16="http://schemas.microsoft.com/office/drawing/2014/main" id="{37F9B850-E495-4E3E-8F0C-E7365C3645A4}"/>
            </a:ext>
          </a:extLst>
        </xdr:cNvPr>
        <xdr:cNvSpPr txBox="1"/>
      </xdr:nvSpPr>
      <xdr:spPr>
        <a:xfrm>
          <a:off x="8271587" y="175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97807</xdr:rowOff>
    </xdr:from>
    <xdr:ext cx="469744" cy="259045"/>
    <xdr:sp macro="" textlink="">
      <xdr:nvSpPr>
        <xdr:cNvPr id="483" name="n_2aveValue【市民会館】&#10;一人当たり面積">
          <a:extLst>
            <a:ext uri="{FF2B5EF4-FFF2-40B4-BE49-F238E27FC236}">
              <a16:creationId xmlns:a16="http://schemas.microsoft.com/office/drawing/2014/main" id="{ACBC3D5F-6BCF-4C4C-9110-FB09EED3002C}"/>
            </a:ext>
          </a:extLst>
        </xdr:cNvPr>
        <xdr:cNvSpPr txBox="1"/>
      </xdr:nvSpPr>
      <xdr:spPr>
        <a:xfrm>
          <a:off x="7509587" y="1753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109238</xdr:rowOff>
    </xdr:from>
    <xdr:ext cx="469744" cy="259045"/>
    <xdr:sp macro="" textlink="">
      <xdr:nvSpPr>
        <xdr:cNvPr id="484" name="n_3aveValue【市民会館】&#10;一人当たり面積">
          <a:extLst>
            <a:ext uri="{FF2B5EF4-FFF2-40B4-BE49-F238E27FC236}">
              <a16:creationId xmlns:a16="http://schemas.microsoft.com/office/drawing/2014/main" id="{C7B3ACEC-238E-4AF3-B269-334FC88614AB}"/>
            </a:ext>
          </a:extLst>
        </xdr:cNvPr>
        <xdr:cNvSpPr txBox="1"/>
      </xdr:nvSpPr>
      <xdr:spPr>
        <a:xfrm>
          <a:off x="6712027" y="1754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82566</xdr:rowOff>
    </xdr:from>
    <xdr:ext cx="469744" cy="259045"/>
    <xdr:sp macro="" textlink="">
      <xdr:nvSpPr>
        <xdr:cNvPr id="485" name="n_4aveValue【市民会館】&#10;一人当たり面積">
          <a:extLst>
            <a:ext uri="{FF2B5EF4-FFF2-40B4-BE49-F238E27FC236}">
              <a16:creationId xmlns:a16="http://schemas.microsoft.com/office/drawing/2014/main" id="{5BD63D57-467D-4937-8B60-716A4675CCF6}"/>
            </a:ext>
          </a:extLst>
        </xdr:cNvPr>
        <xdr:cNvSpPr txBox="1"/>
      </xdr:nvSpPr>
      <xdr:spPr>
        <a:xfrm>
          <a:off x="5937327" y="1751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68597</xdr:rowOff>
    </xdr:from>
    <xdr:ext cx="469744" cy="259045"/>
    <xdr:sp macro="" textlink="">
      <xdr:nvSpPr>
        <xdr:cNvPr id="486" name="n_1mainValue【市民会館】&#10;一人当たり面積">
          <a:extLst>
            <a:ext uri="{FF2B5EF4-FFF2-40B4-BE49-F238E27FC236}">
              <a16:creationId xmlns:a16="http://schemas.microsoft.com/office/drawing/2014/main" id="{0F58293E-A35B-4556-8F0F-CB4FCF1CD856}"/>
            </a:ext>
          </a:extLst>
        </xdr:cNvPr>
        <xdr:cNvSpPr txBox="1"/>
      </xdr:nvSpPr>
      <xdr:spPr>
        <a:xfrm>
          <a:off x="8271587" y="1800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68597</xdr:rowOff>
    </xdr:from>
    <xdr:ext cx="469744" cy="259045"/>
    <xdr:sp macro="" textlink="">
      <xdr:nvSpPr>
        <xdr:cNvPr id="487" name="n_2mainValue【市民会館】&#10;一人当たり面積">
          <a:extLst>
            <a:ext uri="{FF2B5EF4-FFF2-40B4-BE49-F238E27FC236}">
              <a16:creationId xmlns:a16="http://schemas.microsoft.com/office/drawing/2014/main" id="{BBDB3B2D-7519-46CE-AC60-85C853357B6D}"/>
            </a:ext>
          </a:extLst>
        </xdr:cNvPr>
        <xdr:cNvSpPr txBox="1"/>
      </xdr:nvSpPr>
      <xdr:spPr>
        <a:xfrm>
          <a:off x="7509587" y="1800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72407</xdr:rowOff>
    </xdr:from>
    <xdr:ext cx="469744" cy="259045"/>
    <xdr:sp macro="" textlink="">
      <xdr:nvSpPr>
        <xdr:cNvPr id="488" name="n_3mainValue【市民会館】&#10;一人当たり面積">
          <a:extLst>
            <a:ext uri="{FF2B5EF4-FFF2-40B4-BE49-F238E27FC236}">
              <a16:creationId xmlns:a16="http://schemas.microsoft.com/office/drawing/2014/main" id="{EBECB402-5254-4D38-864E-2258DAA49FF3}"/>
            </a:ext>
          </a:extLst>
        </xdr:cNvPr>
        <xdr:cNvSpPr txBox="1"/>
      </xdr:nvSpPr>
      <xdr:spPr>
        <a:xfrm>
          <a:off x="6712027" y="1800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76216</xdr:rowOff>
    </xdr:from>
    <xdr:ext cx="469744" cy="259045"/>
    <xdr:sp macro="" textlink="">
      <xdr:nvSpPr>
        <xdr:cNvPr id="489" name="n_4mainValue【市民会館】&#10;一人当たり面積">
          <a:extLst>
            <a:ext uri="{FF2B5EF4-FFF2-40B4-BE49-F238E27FC236}">
              <a16:creationId xmlns:a16="http://schemas.microsoft.com/office/drawing/2014/main" id="{B2D9619F-792C-4E26-9CBF-02A4BA00B1DE}"/>
            </a:ext>
          </a:extLst>
        </xdr:cNvPr>
        <xdr:cNvSpPr txBox="1"/>
      </xdr:nvSpPr>
      <xdr:spPr>
        <a:xfrm>
          <a:off x="5937327" y="1801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B95FBB47-5A39-4836-A65D-3D4CAF2E86BF}"/>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5559D0C3-735B-4A80-95CC-CD376B7B922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D7D81611-8A71-4916-AC93-B91FA6C9C747}"/>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82108AC2-673E-4E9E-9FA0-ACB69407508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7DE6A7BC-E9BA-4000-9EAB-F82CDBB5C74A}"/>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B1FAC74F-00FF-4790-91AD-524CFF74AA27}"/>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DFE88413-4661-40FF-80C0-B85C08029091}"/>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1BF6859B-CAD2-4D69-BD9F-0EE98DDE28E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26D33321-713F-439A-AD4C-8CE74DC42BB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A9760431-69B4-4249-A5C0-B7A4042780D9}"/>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F7DD33AE-CA75-4833-8AE9-54BD7562371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a:extLst>
            <a:ext uri="{FF2B5EF4-FFF2-40B4-BE49-F238E27FC236}">
              <a16:creationId xmlns:a16="http://schemas.microsoft.com/office/drawing/2014/main" id="{FF6CA755-D83F-4CB5-A859-99BA74A4F402}"/>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a:extLst>
            <a:ext uri="{FF2B5EF4-FFF2-40B4-BE49-F238E27FC236}">
              <a16:creationId xmlns:a16="http://schemas.microsoft.com/office/drawing/2014/main" id="{4587952B-FD12-46AA-967A-A461F85311E5}"/>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a:extLst>
            <a:ext uri="{FF2B5EF4-FFF2-40B4-BE49-F238E27FC236}">
              <a16:creationId xmlns:a16="http://schemas.microsoft.com/office/drawing/2014/main" id="{A36293A5-51CB-424D-9837-5D5B3B3CA36C}"/>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a:extLst>
            <a:ext uri="{FF2B5EF4-FFF2-40B4-BE49-F238E27FC236}">
              <a16:creationId xmlns:a16="http://schemas.microsoft.com/office/drawing/2014/main" id="{66F301AD-E519-4E3A-8867-DC776736D20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a:extLst>
            <a:ext uri="{FF2B5EF4-FFF2-40B4-BE49-F238E27FC236}">
              <a16:creationId xmlns:a16="http://schemas.microsoft.com/office/drawing/2014/main" id="{5EB22E58-C330-4358-8254-A42D647B683A}"/>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a:extLst>
            <a:ext uri="{FF2B5EF4-FFF2-40B4-BE49-F238E27FC236}">
              <a16:creationId xmlns:a16="http://schemas.microsoft.com/office/drawing/2014/main" id="{E65E2999-F3B4-40CB-8D0B-3DEAD3C769D8}"/>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a:extLst>
            <a:ext uri="{FF2B5EF4-FFF2-40B4-BE49-F238E27FC236}">
              <a16:creationId xmlns:a16="http://schemas.microsoft.com/office/drawing/2014/main" id="{6C362E42-A924-40AC-91C4-E936D1519892}"/>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a:extLst>
            <a:ext uri="{FF2B5EF4-FFF2-40B4-BE49-F238E27FC236}">
              <a16:creationId xmlns:a16="http://schemas.microsoft.com/office/drawing/2014/main" id="{AFC5210F-914E-4E6F-947D-F8EF6F01E9EB}"/>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a:extLst>
            <a:ext uri="{FF2B5EF4-FFF2-40B4-BE49-F238E27FC236}">
              <a16:creationId xmlns:a16="http://schemas.microsoft.com/office/drawing/2014/main" id="{4252D467-B9EC-4B2E-9815-2848AC4801FE}"/>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a:extLst>
            <a:ext uri="{FF2B5EF4-FFF2-40B4-BE49-F238E27FC236}">
              <a16:creationId xmlns:a16="http://schemas.microsoft.com/office/drawing/2014/main" id="{30437BC9-53D5-48AC-8790-8601107F8A9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C279D314-0E71-4E29-9FC9-545014F1A9E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a:extLst>
            <a:ext uri="{FF2B5EF4-FFF2-40B4-BE49-F238E27FC236}">
              <a16:creationId xmlns:a16="http://schemas.microsoft.com/office/drawing/2014/main" id="{1BE806F7-5F9D-42DC-9CED-8178B5BCA827}"/>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一般廃棄物処理施設】&#10;有形固定資産減価償却率グラフ枠">
          <a:extLst>
            <a:ext uri="{FF2B5EF4-FFF2-40B4-BE49-F238E27FC236}">
              <a16:creationId xmlns:a16="http://schemas.microsoft.com/office/drawing/2014/main" id="{E00ABA5E-A0E4-41F7-9673-ED090F847FA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161925</xdr:rowOff>
    </xdr:from>
    <xdr:to>
      <xdr:col>85</xdr:col>
      <xdr:colOff>126364</xdr:colOff>
      <xdr:row>42</xdr:row>
      <xdr:rowOff>38100</xdr:rowOff>
    </xdr:to>
    <xdr:cxnSp macro="">
      <xdr:nvCxnSpPr>
        <xdr:cNvPr id="514" name="直線コネクタ 513">
          <a:extLst>
            <a:ext uri="{FF2B5EF4-FFF2-40B4-BE49-F238E27FC236}">
              <a16:creationId xmlns:a16="http://schemas.microsoft.com/office/drawing/2014/main" id="{CFEC7AB1-9AA6-4AD0-A71E-1B71563639A5}"/>
            </a:ext>
          </a:extLst>
        </xdr:cNvPr>
        <xdr:cNvCxnSpPr/>
      </xdr:nvCxnSpPr>
      <xdr:spPr>
        <a:xfrm flipV="1">
          <a:off x="14375764" y="5694045"/>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5" name="【一般廃棄物処理施設】&#10;有形固定資産減価償却率最小値テキスト">
          <a:extLst>
            <a:ext uri="{FF2B5EF4-FFF2-40B4-BE49-F238E27FC236}">
              <a16:creationId xmlns:a16="http://schemas.microsoft.com/office/drawing/2014/main" id="{FC880BBB-80C1-402D-9388-E401716C9FE8}"/>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6" name="直線コネクタ 515">
          <a:extLst>
            <a:ext uri="{FF2B5EF4-FFF2-40B4-BE49-F238E27FC236}">
              <a16:creationId xmlns:a16="http://schemas.microsoft.com/office/drawing/2014/main" id="{84AF51C5-2E6B-44B2-A241-215C3751CE92}"/>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108602</xdr:rowOff>
    </xdr:from>
    <xdr:ext cx="405111" cy="259045"/>
    <xdr:sp macro="" textlink="">
      <xdr:nvSpPr>
        <xdr:cNvPr id="517" name="【一般廃棄物処理施設】&#10;有形固定資産減価償却率最大値テキスト">
          <a:extLst>
            <a:ext uri="{FF2B5EF4-FFF2-40B4-BE49-F238E27FC236}">
              <a16:creationId xmlns:a16="http://schemas.microsoft.com/office/drawing/2014/main" id="{555F77DE-8876-4AA0-81E1-27776B8C480A}"/>
            </a:ext>
          </a:extLst>
        </xdr:cNvPr>
        <xdr:cNvSpPr txBox="1"/>
      </xdr:nvSpPr>
      <xdr:spPr>
        <a:xfrm>
          <a:off x="14414500" y="547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161925</xdr:rowOff>
    </xdr:from>
    <xdr:to>
      <xdr:col>86</xdr:col>
      <xdr:colOff>25400</xdr:colOff>
      <xdr:row>33</xdr:row>
      <xdr:rowOff>161925</xdr:rowOff>
    </xdr:to>
    <xdr:cxnSp macro="">
      <xdr:nvCxnSpPr>
        <xdr:cNvPr id="518" name="直線コネクタ 517">
          <a:extLst>
            <a:ext uri="{FF2B5EF4-FFF2-40B4-BE49-F238E27FC236}">
              <a16:creationId xmlns:a16="http://schemas.microsoft.com/office/drawing/2014/main" id="{9048F612-486D-4D9D-B5F0-E26ED5F74B52}"/>
            </a:ext>
          </a:extLst>
        </xdr:cNvPr>
        <xdr:cNvCxnSpPr/>
      </xdr:nvCxnSpPr>
      <xdr:spPr>
        <a:xfrm>
          <a:off x="14287500" y="5694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81932</xdr:rowOff>
    </xdr:from>
    <xdr:ext cx="405111" cy="259045"/>
    <xdr:sp macro="" textlink="">
      <xdr:nvSpPr>
        <xdr:cNvPr id="519" name="【一般廃棄物処理施設】&#10;有形固定資産減価償却率平均値テキスト">
          <a:extLst>
            <a:ext uri="{FF2B5EF4-FFF2-40B4-BE49-F238E27FC236}">
              <a16:creationId xmlns:a16="http://schemas.microsoft.com/office/drawing/2014/main" id="{1789DC3A-2FD1-45E8-91D4-8A3CD444B806}"/>
            </a:ext>
          </a:extLst>
        </xdr:cNvPr>
        <xdr:cNvSpPr txBox="1"/>
      </xdr:nvSpPr>
      <xdr:spPr>
        <a:xfrm>
          <a:off x="14414500" y="62846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103505</xdr:rowOff>
    </xdr:from>
    <xdr:to>
      <xdr:col>85</xdr:col>
      <xdr:colOff>177800</xdr:colOff>
      <xdr:row>38</xdr:row>
      <xdr:rowOff>33655</xdr:rowOff>
    </xdr:to>
    <xdr:sp macro="" textlink="">
      <xdr:nvSpPr>
        <xdr:cNvPr id="520" name="フローチャート: 判断 519">
          <a:extLst>
            <a:ext uri="{FF2B5EF4-FFF2-40B4-BE49-F238E27FC236}">
              <a16:creationId xmlns:a16="http://schemas.microsoft.com/office/drawing/2014/main" id="{D6B2FCDA-CBD0-4DC2-8690-1BC410F4276B}"/>
            </a:ext>
          </a:extLst>
        </xdr:cNvPr>
        <xdr:cNvSpPr/>
      </xdr:nvSpPr>
      <xdr:spPr>
        <a:xfrm>
          <a:off x="14325600" y="630618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114935</xdr:rowOff>
    </xdr:from>
    <xdr:to>
      <xdr:col>81</xdr:col>
      <xdr:colOff>101600</xdr:colOff>
      <xdr:row>38</xdr:row>
      <xdr:rowOff>45085</xdr:rowOff>
    </xdr:to>
    <xdr:sp macro="" textlink="">
      <xdr:nvSpPr>
        <xdr:cNvPr id="521" name="フローチャート: 判断 520">
          <a:extLst>
            <a:ext uri="{FF2B5EF4-FFF2-40B4-BE49-F238E27FC236}">
              <a16:creationId xmlns:a16="http://schemas.microsoft.com/office/drawing/2014/main" id="{3EE5E023-4FDF-453E-A43D-A8965881B054}"/>
            </a:ext>
          </a:extLst>
        </xdr:cNvPr>
        <xdr:cNvSpPr/>
      </xdr:nvSpPr>
      <xdr:spPr>
        <a:xfrm>
          <a:off x="13578840" y="6317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522" name="フローチャート: 判断 521">
          <a:extLst>
            <a:ext uri="{FF2B5EF4-FFF2-40B4-BE49-F238E27FC236}">
              <a16:creationId xmlns:a16="http://schemas.microsoft.com/office/drawing/2014/main" id="{57B2131F-4400-43F3-B9B5-A19997A4A512}"/>
            </a:ext>
          </a:extLst>
        </xdr:cNvPr>
        <xdr:cNvSpPr/>
      </xdr:nvSpPr>
      <xdr:spPr>
        <a:xfrm>
          <a:off x="12804140" y="631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33020</xdr:rowOff>
    </xdr:from>
    <xdr:to>
      <xdr:col>72</xdr:col>
      <xdr:colOff>38100</xdr:colOff>
      <xdr:row>37</xdr:row>
      <xdr:rowOff>134620</xdr:rowOff>
    </xdr:to>
    <xdr:sp macro="" textlink="">
      <xdr:nvSpPr>
        <xdr:cNvPr id="523" name="フローチャート: 判断 522">
          <a:extLst>
            <a:ext uri="{FF2B5EF4-FFF2-40B4-BE49-F238E27FC236}">
              <a16:creationId xmlns:a16="http://schemas.microsoft.com/office/drawing/2014/main" id="{4A650461-13C4-4CCB-AA39-E2EB467C0C6F}"/>
            </a:ext>
          </a:extLst>
        </xdr:cNvPr>
        <xdr:cNvSpPr/>
      </xdr:nvSpPr>
      <xdr:spPr>
        <a:xfrm>
          <a:off x="12029440" y="62357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23495</xdr:rowOff>
    </xdr:from>
    <xdr:to>
      <xdr:col>67</xdr:col>
      <xdr:colOff>101600</xdr:colOff>
      <xdr:row>37</xdr:row>
      <xdr:rowOff>125095</xdr:rowOff>
    </xdr:to>
    <xdr:sp macro="" textlink="">
      <xdr:nvSpPr>
        <xdr:cNvPr id="524" name="フローチャート: 判断 523">
          <a:extLst>
            <a:ext uri="{FF2B5EF4-FFF2-40B4-BE49-F238E27FC236}">
              <a16:creationId xmlns:a16="http://schemas.microsoft.com/office/drawing/2014/main" id="{5215F907-2018-434E-99D9-DF6587427D74}"/>
            </a:ext>
          </a:extLst>
        </xdr:cNvPr>
        <xdr:cNvSpPr/>
      </xdr:nvSpPr>
      <xdr:spPr>
        <a:xfrm>
          <a:off x="11231880" y="622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1B78D6AC-0D18-424F-B0DE-E997FCD782E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BFF1B94-D85D-42CC-B02F-64A0CF69110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B7CC380E-0D18-4F8A-8719-15DB1AA09CE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6BE4D7B0-AD62-4C15-AC06-E542B2398C2E}"/>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159DBE68-0047-49B9-98B3-A8FB3674336D}"/>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160655</xdr:rowOff>
    </xdr:from>
    <xdr:to>
      <xdr:col>85</xdr:col>
      <xdr:colOff>177800</xdr:colOff>
      <xdr:row>37</xdr:row>
      <xdr:rowOff>90805</xdr:rowOff>
    </xdr:to>
    <xdr:sp macro="" textlink="">
      <xdr:nvSpPr>
        <xdr:cNvPr id="530" name="楕円 529">
          <a:extLst>
            <a:ext uri="{FF2B5EF4-FFF2-40B4-BE49-F238E27FC236}">
              <a16:creationId xmlns:a16="http://schemas.microsoft.com/office/drawing/2014/main" id="{02A5FB51-1A99-43F2-89ED-33ECAED6EB43}"/>
            </a:ext>
          </a:extLst>
        </xdr:cNvPr>
        <xdr:cNvSpPr/>
      </xdr:nvSpPr>
      <xdr:spPr>
        <a:xfrm>
          <a:off x="14325600" y="61956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12082</xdr:rowOff>
    </xdr:from>
    <xdr:ext cx="405111" cy="259045"/>
    <xdr:sp macro="" textlink="">
      <xdr:nvSpPr>
        <xdr:cNvPr id="531" name="【一般廃棄物処理施設】&#10;有形固定資産減価償却率該当値テキスト">
          <a:extLst>
            <a:ext uri="{FF2B5EF4-FFF2-40B4-BE49-F238E27FC236}">
              <a16:creationId xmlns:a16="http://schemas.microsoft.com/office/drawing/2014/main" id="{06EEFF27-FDDC-4666-AD1E-CBCD7EE9EF26}"/>
            </a:ext>
          </a:extLst>
        </xdr:cNvPr>
        <xdr:cNvSpPr txBox="1"/>
      </xdr:nvSpPr>
      <xdr:spPr>
        <a:xfrm>
          <a:off x="14414500"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107315</xdr:rowOff>
    </xdr:from>
    <xdr:to>
      <xdr:col>81</xdr:col>
      <xdr:colOff>101600</xdr:colOff>
      <xdr:row>37</xdr:row>
      <xdr:rowOff>37465</xdr:rowOff>
    </xdr:to>
    <xdr:sp macro="" textlink="">
      <xdr:nvSpPr>
        <xdr:cNvPr id="532" name="楕円 531">
          <a:extLst>
            <a:ext uri="{FF2B5EF4-FFF2-40B4-BE49-F238E27FC236}">
              <a16:creationId xmlns:a16="http://schemas.microsoft.com/office/drawing/2014/main" id="{38C35BA7-2CFD-489E-9E9C-CFF2DEA63BDB}"/>
            </a:ext>
          </a:extLst>
        </xdr:cNvPr>
        <xdr:cNvSpPr/>
      </xdr:nvSpPr>
      <xdr:spPr>
        <a:xfrm>
          <a:off x="13578840" y="6142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158115</xdr:rowOff>
    </xdr:from>
    <xdr:to>
      <xdr:col>85</xdr:col>
      <xdr:colOff>127000</xdr:colOff>
      <xdr:row>37</xdr:row>
      <xdr:rowOff>40005</xdr:rowOff>
    </xdr:to>
    <xdr:cxnSp macro="">
      <xdr:nvCxnSpPr>
        <xdr:cNvPr id="533" name="直線コネクタ 532">
          <a:extLst>
            <a:ext uri="{FF2B5EF4-FFF2-40B4-BE49-F238E27FC236}">
              <a16:creationId xmlns:a16="http://schemas.microsoft.com/office/drawing/2014/main" id="{627D1E45-868E-46C3-8F83-89800BDECEFA}"/>
            </a:ext>
          </a:extLst>
        </xdr:cNvPr>
        <xdr:cNvCxnSpPr/>
      </xdr:nvCxnSpPr>
      <xdr:spPr>
        <a:xfrm>
          <a:off x="13629640" y="6193155"/>
          <a:ext cx="7467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38735</xdr:rowOff>
    </xdr:from>
    <xdr:to>
      <xdr:col>76</xdr:col>
      <xdr:colOff>165100</xdr:colOff>
      <xdr:row>36</xdr:row>
      <xdr:rowOff>140335</xdr:rowOff>
    </xdr:to>
    <xdr:sp macro="" textlink="">
      <xdr:nvSpPr>
        <xdr:cNvPr id="534" name="楕円 533">
          <a:extLst>
            <a:ext uri="{FF2B5EF4-FFF2-40B4-BE49-F238E27FC236}">
              <a16:creationId xmlns:a16="http://schemas.microsoft.com/office/drawing/2014/main" id="{3C7CD636-1833-4130-8F67-5FACD76656B7}"/>
            </a:ext>
          </a:extLst>
        </xdr:cNvPr>
        <xdr:cNvSpPr/>
      </xdr:nvSpPr>
      <xdr:spPr>
        <a:xfrm>
          <a:off x="12804140" y="607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89535</xdr:rowOff>
    </xdr:from>
    <xdr:to>
      <xdr:col>81</xdr:col>
      <xdr:colOff>50800</xdr:colOff>
      <xdr:row>36</xdr:row>
      <xdr:rowOff>158115</xdr:rowOff>
    </xdr:to>
    <xdr:cxnSp macro="">
      <xdr:nvCxnSpPr>
        <xdr:cNvPr id="535" name="直線コネクタ 534">
          <a:extLst>
            <a:ext uri="{FF2B5EF4-FFF2-40B4-BE49-F238E27FC236}">
              <a16:creationId xmlns:a16="http://schemas.microsoft.com/office/drawing/2014/main" id="{14E929FC-6B2E-49B2-AA8A-38FA413347FE}"/>
            </a:ext>
          </a:extLst>
        </xdr:cNvPr>
        <xdr:cNvCxnSpPr/>
      </xdr:nvCxnSpPr>
      <xdr:spPr>
        <a:xfrm>
          <a:off x="12854940" y="6124575"/>
          <a:ext cx="7747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145415</xdr:rowOff>
    </xdr:from>
    <xdr:to>
      <xdr:col>72</xdr:col>
      <xdr:colOff>38100</xdr:colOff>
      <xdr:row>36</xdr:row>
      <xdr:rowOff>75565</xdr:rowOff>
    </xdr:to>
    <xdr:sp macro="" textlink="">
      <xdr:nvSpPr>
        <xdr:cNvPr id="536" name="楕円 535">
          <a:extLst>
            <a:ext uri="{FF2B5EF4-FFF2-40B4-BE49-F238E27FC236}">
              <a16:creationId xmlns:a16="http://schemas.microsoft.com/office/drawing/2014/main" id="{44AC0F72-126F-4622-8519-B57458867DFD}"/>
            </a:ext>
          </a:extLst>
        </xdr:cNvPr>
        <xdr:cNvSpPr/>
      </xdr:nvSpPr>
      <xdr:spPr>
        <a:xfrm>
          <a:off x="12029440" y="60128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24765</xdr:rowOff>
    </xdr:from>
    <xdr:to>
      <xdr:col>76</xdr:col>
      <xdr:colOff>114300</xdr:colOff>
      <xdr:row>36</xdr:row>
      <xdr:rowOff>89535</xdr:rowOff>
    </xdr:to>
    <xdr:cxnSp macro="">
      <xdr:nvCxnSpPr>
        <xdr:cNvPr id="537" name="直線コネクタ 536">
          <a:extLst>
            <a:ext uri="{FF2B5EF4-FFF2-40B4-BE49-F238E27FC236}">
              <a16:creationId xmlns:a16="http://schemas.microsoft.com/office/drawing/2014/main" id="{8A3155D1-D836-41BB-BBE7-F5FF8E09ECFB}"/>
            </a:ext>
          </a:extLst>
        </xdr:cNvPr>
        <xdr:cNvCxnSpPr/>
      </xdr:nvCxnSpPr>
      <xdr:spPr>
        <a:xfrm>
          <a:off x="12072620" y="6059805"/>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80645</xdr:rowOff>
    </xdr:from>
    <xdr:to>
      <xdr:col>67</xdr:col>
      <xdr:colOff>101600</xdr:colOff>
      <xdr:row>36</xdr:row>
      <xdr:rowOff>10795</xdr:rowOff>
    </xdr:to>
    <xdr:sp macro="" textlink="">
      <xdr:nvSpPr>
        <xdr:cNvPr id="538" name="楕円 537">
          <a:extLst>
            <a:ext uri="{FF2B5EF4-FFF2-40B4-BE49-F238E27FC236}">
              <a16:creationId xmlns:a16="http://schemas.microsoft.com/office/drawing/2014/main" id="{5A13B5CC-B22C-452E-935B-4515D53012F1}"/>
            </a:ext>
          </a:extLst>
        </xdr:cNvPr>
        <xdr:cNvSpPr/>
      </xdr:nvSpPr>
      <xdr:spPr>
        <a:xfrm>
          <a:off x="11231880" y="5948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131445</xdr:rowOff>
    </xdr:from>
    <xdr:to>
      <xdr:col>71</xdr:col>
      <xdr:colOff>177800</xdr:colOff>
      <xdr:row>36</xdr:row>
      <xdr:rowOff>24765</xdr:rowOff>
    </xdr:to>
    <xdr:cxnSp macro="">
      <xdr:nvCxnSpPr>
        <xdr:cNvPr id="539" name="直線コネクタ 538">
          <a:extLst>
            <a:ext uri="{FF2B5EF4-FFF2-40B4-BE49-F238E27FC236}">
              <a16:creationId xmlns:a16="http://schemas.microsoft.com/office/drawing/2014/main" id="{709F470D-BBF3-421E-AD32-1A069A936AEE}"/>
            </a:ext>
          </a:extLst>
        </xdr:cNvPr>
        <xdr:cNvCxnSpPr/>
      </xdr:nvCxnSpPr>
      <xdr:spPr>
        <a:xfrm>
          <a:off x="11282680" y="5998845"/>
          <a:ext cx="78994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36212</xdr:rowOff>
    </xdr:from>
    <xdr:ext cx="405111" cy="259045"/>
    <xdr:sp macro="" textlink="">
      <xdr:nvSpPr>
        <xdr:cNvPr id="540" name="n_1aveValue【一般廃棄物処理施設】&#10;有形固定資産減価償却率">
          <a:extLst>
            <a:ext uri="{FF2B5EF4-FFF2-40B4-BE49-F238E27FC236}">
              <a16:creationId xmlns:a16="http://schemas.microsoft.com/office/drawing/2014/main" id="{B4DEFBAB-E7F2-4477-B848-802037252175}"/>
            </a:ext>
          </a:extLst>
        </xdr:cNvPr>
        <xdr:cNvSpPr txBox="1"/>
      </xdr:nvSpPr>
      <xdr:spPr>
        <a:xfrm>
          <a:off x="13437244" y="640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38117</xdr:rowOff>
    </xdr:from>
    <xdr:ext cx="405111" cy="259045"/>
    <xdr:sp macro="" textlink="">
      <xdr:nvSpPr>
        <xdr:cNvPr id="541" name="n_2aveValue【一般廃棄物処理施設】&#10;有形固定資産減価償却率">
          <a:extLst>
            <a:ext uri="{FF2B5EF4-FFF2-40B4-BE49-F238E27FC236}">
              <a16:creationId xmlns:a16="http://schemas.microsoft.com/office/drawing/2014/main" id="{850EB3E0-7610-4EC9-B947-4446B714304E}"/>
            </a:ext>
          </a:extLst>
        </xdr:cNvPr>
        <xdr:cNvSpPr txBox="1"/>
      </xdr:nvSpPr>
      <xdr:spPr>
        <a:xfrm>
          <a:off x="12675244"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125747</xdr:rowOff>
    </xdr:from>
    <xdr:ext cx="405111" cy="259045"/>
    <xdr:sp macro="" textlink="">
      <xdr:nvSpPr>
        <xdr:cNvPr id="542" name="n_3aveValue【一般廃棄物処理施設】&#10;有形固定資産減価償却率">
          <a:extLst>
            <a:ext uri="{FF2B5EF4-FFF2-40B4-BE49-F238E27FC236}">
              <a16:creationId xmlns:a16="http://schemas.microsoft.com/office/drawing/2014/main" id="{FC6116FC-9122-4C43-99F7-0284A995A9EA}"/>
            </a:ext>
          </a:extLst>
        </xdr:cNvPr>
        <xdr:cNvSpPr txBox="1"/>
      </xdr:nvSpPr>
      <xdr:spPr>
        <a:xfrm>
          <a:off x="11900544" y="632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116222</xdr:rowOff>
    </xdr:from>
    <xdr:ext cx="405111" cy="259045"/>
    <xdr:sp macro="" textlink="">
      <xdr:nvSpPr>
        <xdr:cNvPr id="543" name="n_4aveValue【一般廃棄物処理施設】&#10;有形固定資産減価償却率">
          <a:extLst>
            <a:ext uri="{FF2B5EF4-FFF2-40B4-BE49-F238E27FC236}">
              <a16:creationId xmlns:a16="http://schemas.microsoft.com/office/drawing/2014/main" id="{94414A08-9E5F-4AC9-8686-898D62D5F7ED}"/>
            </a:ext>
          </a:extLst>
        </xdr:cNvPr>
        <xdr:cNvSpPr txBox="1"/>
      </xdr:nvSpPr>
      <xdr:spPr>
        <a:xfrm>
          <a:off x="11102984" y="631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53992</xdr:rowOff>
    </xdr:from>
    <xdr:ext cx="405111" cy="259045"/>
    <xdr:sp macro="" textlink="">
      <xdr:nvSpPr>
        <xdr:cNvPr id="544" name="n_1mainValue【一般廃棄物処理施設】&#10;有形固定資産減価償却率">
          <a:extLst>
            <a:ext uri="{FF2B5EF4-FFF2-40B4-BE49-F238E27FC236}">
              <a16:creationId xmlns:a16="http://schemas.microsoft.com/office/drawing/2014/main" id="{84F6C551-D80D-4DFD-951B-7BFE233AF538}"/>
            </a:ext>
          </a:extLst>
        </xdr:cNvPr>
        <xdr:cNvSpPr txBox="1"/>
      </xdr:nvSpPr>
      <xdr:spPr>
        <a:xfrm>
          <a:off x="13437244" y="592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156862</xdr:rowOff>
    </xdr:from>
    <xdr:ext cx="405111" cy="259045"/>
    <xdr:sp macro="" textlink="">
      <xdr:nvSpPr>
        <xdr:cNvPr id="545" name="n_2mainValue【一般廃棄物処理施設】&#10;有形固定資産減価償却率">
          <a:extLst>
            <a:ext uri="{FF2B5EF4-FFF2-40B4-BE49-F238E27FC236}">
              <a16:creationId xmlns:a16="http://schemas.microsoft.com/office/drawing/2014/main" id="{19920F4A-173B-4C15-BCC7-AD6D3BC6B6D1}"/>
            </a:ext>
          </a:extLst>
        </xdr:cNvPr>
        <xdr:cNvSpPr txBox="1"/>
      </xdr:nvSpPr>
      <xdr:spPr>
        <a:xfrm>
          <a:off x="126752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92092</xdr:rowOff>
    </xdr:from>
    <xdr:ext cx="405111" cy="259045"/>
    <xdr:sp macro="" textlink="">
      <xdr:nvSpPr>
        <xdr:cNvPr id="546" name="n_3mainValue【一般廃棄物処理施設】&#10;有形固定資産減価償却率">
          <a:extLst>
            <a:ext uri="{FF2B5EF4-FFF2-40B4-BE49-F238E27FC236}">
              <a16:creationId xmlns:a16="http://schemas.microsoft.com/office/drawing/2014/main" id="{3F482494-8467-4459-B10A-02ECB257CB39}"/>
            </a:ext>
          </a:extLst>
        </xdr:cNvPr>
        <xdr:cNvSpPr txBox="1"/>
      </xdr:nvSpPr>
      <xdr:spPr>
        <a:xfrm>
          <a:off x="11900544" y="579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27322</xdr:rowOff>
    </xdr:from>
    <xdr:ext cx="405111" cy="259045"/>
    <xdr:sp macro="" textlink="">
      <xdr:nvSpPr>
        <xdr:cNvPr id="547" name="n_4mainValue【一般廃棄物処理施設】&#10;有形固定資産減価償却率">
          <a:extLst>
            <a:ext uri="{FF2B5EF4-FFF2-40B4-BE49-F238E27FC236}">
              <a16:creationId xmlns:a16="http://schemas.microsoft.com/office/drawing/2014/main" id="{F068C3F1-0678-4AF3-91AE-EC08A9FF5FFD}"/>
            </a:ext>
          </a:extLst>
        </xdr:cNvPr>
        <xdr:cNvSpPr txBox="1"/>
      </xdr:nvSpPr>
      <xdr:spPr>
        <a:xfrm>
          <a:off x="11102984" y="572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CFD66449-6BD6-4F6D-80B8-11A3B805777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70FC2D14-1349-4349-9A76-8820370D9BA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163C7EB7-CFE3-4CD9-B749-870954D65D4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A252A8B3-F0FB-4B2F-A828-34E569AFBCE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F1ED1B72-C012-496E-8820-9822B698EAF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7AFF38BD-3393-410F-B4E2-666046E3E21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79EB402E-752C-447A-8C97-A0A20F333F8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87BFFC27-86F3-4062-A372-AB2709F6DB9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AE14FB91-504E-4782-997C-DCFFE357535E}"/>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B19AFA37-D394-499E-89B5-099D4A176B6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a:extLst>
            <a:ext uri="{FF2B5EF4-FFF2-40B4-BE49-F238E27FC236}">
              <a16:creationId xmlns:a16="http://schemas.microsoft.com/office/drawing/2014/main" id="{24609F47-9CD2-4079-9121-6702560C94F1}"/>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9" name="テキスト ボックス 558">
          <a:extLst>
            <a:ext uri="{FF2B5EF4-FFF2-40B4-BE49-F238E27FC236}">
              <a16:creationId xmlns:a16="http://schemas.microsoft.com/office/drawing/2014/main" id="{F92D0B88-9B96-463D-B897-DD80330961CA}"/>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a:extLst>
            <a:ext uri="{FF2B5EF4-FFF2-40B4-BE49-F238E27FC236}">
              <a16:creationId xmlns:a16="http://schemas.microsoft.com/office/drawing/2014/main" id="{528ACA27-7D60-482D-9276-87692A4006FD}"/>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1" name="テキスト ボックス 560">
          <a:extLst>
            <a:ext uri="{FF2B5EF4-FFF2-40B4-BE49-F238E27FC236}">
              <a16:creationId xmlns:a16="http://schemas.microsoft.com/office/drawing/2014/main" id="{1BBD9D3B-F5E7-4EFC-9166-84B0C20685DC}"/>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a:extLst>
            <a:ext uri="{FF2B5EF4-FFF2-40B4-BE49-F238E27FC236}">
              <a16:creationId xmlns:a16="http://schemas.microsoft.com/office/drawing/2014/main" id="{C98341DF-DBC9-45DE-A327-BBCC9EEA4FC6}"/>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3" name="テキスト ボックス 562">
          <a:extLst>
            <a:ext uri="{FF2B5EF4-FFF2-40B4-BE49-F238E27FC236}">
              <a16:creationId xmlns:a16="http://schemas.microsoft.com/office/drawing/2014/main" id="{FEF9ABD1-06CC-44B5-B503-4AE21C8AF406}"/>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a:extLst>
            <a:ext uri="{FF2B5EF4-FFF2-40B4-BE49-F238E27FC236}">
              <a16:creationId xmlns:a16="http://schemas.microsoft.com/office/drawing/2014/main" id="{4FB5FFC7-33BB-45BB-81D2-A6B7EB01E235}"/>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5" name="テキスト ボックス 564">
          <a:extLst>
            <a:ext uri="{FF2B5EF4-FFF2-40B4-BE49-F238E27FC236}">
              <a16:creationId xmlns:a16="http://schemas.microsoft.com/office/drawing/2014/main" id="{1AFE4257-0813-40EC-8A75-EFDC390701EF}"/>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9C3D2FCB-9DF8-4185-ADB4-541E24FE186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7" name="テキスト ボックス 566">
          <a:extLst>
            <a:ext uri="{FF2B5EF4-FFF2-40B4-BE49-F238E27FC236}">
              <a16:creationId xmlns:a16="http://schemas.microsoft.com/office/drawing/2014/main" id="{C20AEBB3-1E05-426A-AB8D-283976BD721E}"/>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C433DFD5-A8AE-4787-9140-FF993FEB02F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65684</xdr:rowOff>
    </xdr:from>
    <xdr:to>
      <xdr:col>116</xdr:col>
      <xdr:colOff>62864</xdr:colOff>
      <xdr:row>41</xdr:row>
      <xdr:rowOff>120965</xdr:rowOff>
    </xdr:to>
    <xdr:cxnSp macro="">
      <xdr:nvCxnSpPr>
        <xdr:cNvPr id="569" name="直線コネクタ 568">
          <a:extLst>
            <a:ext uri="{FF2B5EF4-FFF2-40B4-BE49-F238E27FC236}">
              <a16:creationId xmlns:a16="http://schemas.microsoft.com/office/drawing/2014/main" id="{3034C5B8-B2B8-40DF-A5F4-A7C4E8068665}"/>
            </a:ext>
          </a:extLst>
        </xdr:cNvPr>
        <xdr:cNvCxnSpPr/>
      </xdr:nvCxnSpPr>
      <xdr:spPr>
        <a:xfrm flipV="1">
          <a:off x="19509104" y="5765444"/>
          <a:ext cx="0" cy="122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124792</xdr:rowOff>
    </xdr:from>
    <xdr:ext cx="469744" cy="259045"/>
    <xdr:sp macro="" textlink="">
      <xdr:nvSpPr>
        <xdr:cNvPr id="570" name="【一般廃棄物処理施設】&#10;一人当たり有形固定資産（償却資産）額最小値テキスト">
          <a:extLst>
            <a:ext uri="{FF2B5EF4-FFF2-40B4-BE49-F238E27FC236}">
              <a16:creationId xmlns:a16="http://schemas.microsoft.com/office/drawing/2014/main" id="{146B6494-7E6F-45A8-A598-38913C13FA47}"/>
            </a:ext>
          </a:extLst>
        </xdr:cNvPr>
        <xdr:cNvSpPr txBox="1"/>
      </xdr:nvSpPr>
      <xdr:spPr>
        <a:xfrm>
          <a:off x="19547840" y="699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120965</xdr:rowOff>
    </xdr:from>
    <xdr:to>
      <xdr:col>116</xdr:col>
      <xdr:colOff>152400</xdr:colOff>
      <xdr:row>41</xdr:row>
      <xdr:rowOff>120965</xdr:rowOff>
    </xdr:to>
    <xdr:cxnSp macro="">
      <xdr:nvCxnSpPr>
        <xdr:cNvPr id="571" name="直線コネクタ 570">
          <a:extLst>
            <a:ext uri="{FF2B5EF4-FFF2-40B4-BE49-F238E27FC236}">
              <a16:creationId xmlns:a16="http://schemas.microsoft.com/office/drawing/2014/main" id="{76D0EC74-116D-4D1A-BC63-F89CB7275D9A}"/>
            </a:ext>
          </a:extLst>
        </xdr:cNvPr>
        <xdr:cNvCxnSpPr/>
      </xdr:nvCxnSpPr>
      <xdr:spPr>
        <a:xfrm>
          <a:off x="19443700" y="69942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12361</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525F0475-1540-4EB3-9A8D-878172EF707B}"/>
            </a:ext>
          </a:extLst>
        </xdr:cNvPr>
        <xdr:cNvSpPr txBox="1"/>
      </xdr:nvSpPr>
      <xdr:spPr>
        <a:xfrm>
          <a:off x="19547840" y="5544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65684</xdr:rowOff>
    </xdr:from>
    <xdr:to>
      <xdr:col>116</xdr:col>
      <xdr:colOff>152400</xdr:colOff>
      <xdr:row>34</xdr:row>
      <xdr:rowOff>65684</xdr:rowOff>
    </xdr:to>
    <xdr:cxnSp macro="">
      <xdr:nvCxnSpPr>
        <xdr:cNvPr id="573" name="直線コネクタ 572">
          <a:extLst>
            <a:ext uri="{FF2B5EF4-FFF2-40B4-BE49-F238E27FC236}">
              <a16:creationId xmlns:a16="http://schemas.microsoft.com/office/drawing/2014/main" id="{1B647955-39A9-4229-9009-136A6205968F}"/>
            </a:ext>
          </a:extLst>
        </xdr:cNvPr>
        <xdr:cNvCxnSpPr/>
      </xdr:nvCxnSpPr>
      <xdr:spPr>
        <a:xfrm>
          <a:off x="19443700" y="57654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122677</xdr:rowOff>
    </xdr:from>
    <xdr:ext cx="599010" cy="259045"/>
    <xdr:sp macro="" textlink="">
      <xdr:nvSpPr>
        <xdr:cNvPr id="574" name="【一般廃棄物処理施設】&#10;一人当たり有形固定資産（償却資産）額平均値テキスト">
          <a:extLst>
            <a:ext uri="{FF2B5EF4-FFF2-40B4-BE49-F238E27FC236}">
              <a16:creationId xmlns:a16="http://schemas.microsoft.com/office/drawing/2014/main" id="{90F72E9E-EDCF-429C-8677-DA9943B0464D}"/>
            </a:ext>
          </a:extLst>
        </xdr:cNvPr>
        <xdr:cNvSpPr txBox="1"/>
      </xdr:nvSpPr>
      <xdr:spPr>
        <a:xfrm>
          <a:off x="19547840" y="6325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99800</xdr:rowOff>
    </xdr:from>
    <xdr:to>
      <xdr:col>116</xdr:col>
      <xdr:colOff>114300</xdr:colOff>
      <xdr:row>39</xdr:row>
      <xdr:rowOff>29950</xdr:rowOff>
    </xdr:to>
    <xdr:sp macro="" textlink="">
      <xdr:nvSpPr>
        <xdr:cNvPr id="575" name="フローチャート: 判断 574">
          <a:extLst>
            <a:ext uri="{FF2B5EF4-FFF2-40B4-BE49-F238E27FC236}">
              <a16:creationId xmlns:a16="http://schemas.microsoft.com/office/drawing/2014/main" id="{FC48A9DE-E9FA-48C5-A98A-76E7EB8162F9}"/>
            </a:ext>
          </a:extLst>
        </xdr:cNvPr>
        <xdr:cNvSpPr/>
      </xdr:nvSpPr>
      <xdr:spPr>
        <a:xfrm>
          <a:off x="19458940" y="64701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123168</xdr:rowOff>
    </xdr:from>
    <xdr:to>
      <xdr:col>112</xdr:col>
      <xdr:colOff>38100</xdr:colOff>
      <xdr:row>39</xdr:row>
      <xdr:rowOff>53318</xdr:rowOff>
    </xdr:to>
    <xdr:sp macro="" textlink="">
      <xdr:nvSpPr>
        <xdr:cNvPr id="576" name="フローチャート: 判断 575">
          <a:extLst>
            <a:ext uri="{FF2B5EF4-FFF2-40B4-BE49-F238E27FC236}">
              <a16:creationId xmlns:a16="http://schemas.microsoft.com/office/drawing/2014/main" id="{8E009556-6BBA-40B3-A9F0-756D32464E36}"/>
            </a:ext>
          </a:extLst>
        </xdr:cNvPr>
        <xdr:cNvSpPr/>
      </xdr:nvSpPr>
      <xdr:spPr>
        <a:xfrm>
          <a:off x="18735040" y="64934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128517</xdr:rowOff>
    </xdr:from>
    <xdr:to>
      <xdr:col>107</xdr:col>
      <xdr:colOff>101600</xdr:colOff>
      <xdr:row>39</xdr:row>
      <xdr:rowOff>58667</xdr:rowOff>
    </xdr:to>
    <xdr:sp macro="" textlink="">
      <xdr:nvSpPr>
        <xdr:cNvPr id="577" name="フローチャート: 判断 576">
          <a:extLst>
            <a:ext uri="{FF2B5EF4-FFF2-40B4-BE49-F238E27FC236}">
              <a16:creationId xmlns:a16="http://schemas.microsoft.com/office/drawing/2014/main" id="{44BCBDB6-059E-4F68-9C57-04531E420254}"/>
            </a:ext>
          </a:extLst>
        </xdr:cNvPr>
        <xdr:cNvSpPr/>
      </xdr:nvSpPr>
      <xdr:spPr>
        <a:xfrm>
          <a:off x="17937480" y="64988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109858</xdr:rowOff>
    </xdr:from>
    <xdr:to>
      <xdr:col>102</xdr:col>
      <xdr:colOff>165100</xdr:colOff>
      <xdr:row>39</xdr:row>
      <xdr:rowOff>40008</xdr:rowOff>
    </xdr:to>
    <xdr:sp macro="" textlink="">
      <xdr:nvSpPr>
        <xdr:cNvPr id="578" name="フローチャート: 判断 577">
          <a:extLst>
            <a:ext uri="{FF2B5EF4-FFF2-40B4-BE49-F238E27FC236}">
              <a16:creationId xmlns:a16="http://schemas.microsoft.com/office/drawing/2014/main" id="{D273596C-ECE3-4DD2-9341-9E79081C1E11}"/>
            </a:ext>
          </a:extLst>
        </xdr:cNvPr>
        <xdr:cNvSpPr/>
      </xdr:nvSpPr>
      <xdr:spPr>
        <a:xfrm>
          <a:off x="17162780" y="64801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167215</xdr:rowOff>
    </xdr:from>
    <xdr:to>
      <xdr:col>98</xdr:col>
      <xdr:colOff>38100</xdr:colOff>
      <xdr:row>39</xdr:row>
      <xdr:rowOff>97365</xdr:rowOff>
    </xdr:to>
    <xdr:sp macro="" textlink="">
      <xdr:nvSpPr>
        <xdr:cNvPr id="579" name="フローチャート: 判断 578">
          <a:extLst>
            <a:ext uri="{FF2B5EF4-FFF2-40B4-BE49-F238E27FC236}">
              <a16:creationId xmlns:a16="http://schemas.microsoft.com/office/drawing/2014/main" id="{F5CE0A16-E233-487B-8CFA-735EE56A9A2D}"/>
            </a:ext>
          </a:extLst>
        </xdr:cNvPr>
        <xdr:cNvSpPr/>
      </xdr:nvSpPr>
      <xdr:spPr>
        <a:xfrm>
          <a:off x="16388080" y="6537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779616DD-C955-45B9-AC1F-7AC1B6ABA9B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5EE07D99-2DE7-43CB-9FDB-B4B4C27856A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432DD052-D567-4430-AAF2-A04E3B89586D}"/>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9EC6D6C-14BC-4B22-8227-2C3CCC7FEA0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914A1FB0-6788-4B09-A3E2-7D700D6DFE24}"/>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8699</xdr:rowOff>
    </xdr:from>
    <xdr:to>
      <xdr:col>116</xdr:col>
      <xdr:colOff>114300</xdr:colOff>
      <xdr:row>40</xdr:row>
      <xdr:rowOff>110299</xdr:rowOff>
    </xdr:to>
    <xdr:sp macro="" textlink="">
      <xdr:nvSpPr>
        <xdr:cNvPr id="585" name="楕円 584">
          <a:extLst>
            <a:ext uri="{FF2B5EF4-FFF2-40B4-BE49-F238E27FC236}">
              <a16:creationId xmlns:a16="http://schemas.microsoft.com/office/drawing/2014/main" id="{C8E16A36-231D-4A3B-8490-63C36600E20B}"/>
            </a:ext>
          </a:extLst>
        </xdr:cNvPr>
        <xdr:cNvSpPr/>
      </xdr:nvSpPr>
      <xdr:spPr>
        <a:xfrm>
          <a:off x="19458940" y="671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158576</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911B61A0-D5F8-4C03-892A-A5F3424DF1D1}"/>
            </a:ext>
          </a:extLst>
        </xdr:cNvPr>
        <xdr:cNvSpPr txBox="1"/>
      </xdr:nvSpPr>
      <xdr:spPr>
        <a:xfrm>
          <a:off x="19547840" y="669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6413</xdr:rowOff>
    </xdr:from>
    <xdr:to>
      <xdr:col>112</xdr:col>
      <xdr:colOff>38100</xdr:colOff>
      <xdr:row>40</xdr:row>
      <xdr:rowOff>108013</xdr:rowOff>
    </xdr:to>
    <xdr:sp macro="" textlink="">
      <xdr:nvSpPr>
        <xdr:cNvPr id="587" name="楕円 586">
          <a:extLst>
            <a:ext uri="{FF2B5EF4-FFF2-40B4-BE49-F238E27FC236}">
              <a16:creationId xmlns:a16="http://schemas.microsoft.com/office/drawing/2014/main" id="{012B84E8-579F-4514-95C9-62EBF6E92DDA}"/>
            </a:ext>
          </a:extLst>
        </xdr:cNvPr>
        <xdr:cNvSpPr/>
      </xdr:nvSpPr>
      <xdr:spPr>
        <a:xfrm>
          <a:off x="18735040" y="67120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57213</xdr:rowOff>
    </xdr:from>
    <xdr:to>
      <xdr:col>116</xdr:col>
      <xdr:colOff>63500</xdr:colOff>
      <xdr:row>40</xdr:row>
      <xdr:rowOff>59499</xdr:rowOff>
    </xdr:to>
    <xdr:cxnSp macro="">
      <xdr:nvCxnSpPr>
        <xdr:cNvPr id="588" name="直線コネクタ 587">
          <a:extLst>
            <a:ext uri="{FF2B5EF4-FFF2-40B4-BE49-F238E27FC236}">
              <a16:creationId xmlns:a16="http://schemas.microsoft.com/office/drawing/2014/main" id="{F4BA2C9E-BF80-4D28-8C60-F1F6FFD5D159}"/>
            </a:ext>
          </a:extLst>
        </xdr:cNvPr>
        <xdr:cNvCxnSpPr/>
      </xdr:nvCxnSpPr>
      <xdr:spPr>
        <a:xfrm>
          <a:off x="18778220" y="6762813"/>
          <a:ext cx="7315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8954</xdr:rowOff>
    </xdr:from>
    <xdr:to>
      <xdr:col>107</xdr:col>
      <xdr:colOff>101600</xdr:colOff>
      <xdr:row>40</xdr:row>
      <xdr:rowOff>110554</xdr:rowOff>
    </xdr:to>
    <xdr:sp macro="" textlink="">
      <xdr:nvSpPr>
        <xdr:cNvPr id="589" name="楕円 588">
          <a:extLst>
            <a:ext uri="{FF2B5EF4-FFF2-40B4-BE49-F238E27FC236}">
              <a16:creationId xmlns:a16="http://schemas.microsoft.com/office/drawing/2014/main" id="{91636E1A-9A56-4166-A592-B8DB0F9E383C}"/>
            </a:ext>
          </a:extLst>
        </xdr:cNvPr>
        <xdr:cNvSpPr/>
      </xdr:nvSpPr>
      <xdr:spPr>
        <a:xfrm>
          <a:off x="17937480" y="671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57213</xdr:rowOff>
    </xdr:from>
    <xdr:to>
      <xdr:col>111</xdr:col>
      <xdr:colOff>177800</xdr:colOff>
      <xdr:row>40</xdr:row>
      <xdr:rowOff>59754</xdr:rowOff>
    </xdr:to>
    <xdr:cxnSp macro="">
      <xdr:nvCxnSpPr>
        <xdr:cNvPr id="590" name="直線コネクタ 589">
          <a:extLst>
            <a:ext uri="{FF2B5EF4-FFF2-40B4-BE49-F238E27FC236}">
              <a16:creationId xmlns:a16="http://schemas.microsoft.com/office/drawing/2014/main" id="{9B66BB65-60B1-4132-9F1F-65A587CFECDD}"/>
            </a:ext>
          </a:extLst>
        </xdr:cNvPr>
        <xdr:cNvCxnSpPr/>
      </xdr:nvCxnSpPr>
      <xdr:spPr>
        <a:xfrm flipV="1">
          <a:off x="17988280" y="6762813"/>
          <a:ext cx="78994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13979</xdr:rowOff>
    </xdr:from>
    <xdr:to>
      <xdr:col>102</xdr:col>
      <xdr:colOff>165100</xdr:colOff>
      <xdr:row>40</xdr:row>
      <xdr:rowOff>115579</xdr:rowOff>
    </xdr:to>
    <xdr:sp macro="" textlink="">
      <xdr:nvSpPr>
        <xdr:cNvPr id="591" name="楕円 590">
          <a:extLst>
            <a:ext uri="{FF2B5EF4-FFF2-40B4-BE49-F238E27FC236}">
              <a16:creationId xmlns:a16="http://schemas.microsoft.com/office/drawing/2014/main" id="{EAA1D674-8F65-4C37-8489-148F1ECB72ED}"/>
            </a:ext>
          </a:extLst>
        </xdr:cNvPr>
        <xdr:cNvSpPr/>
      </xdr:nvSpPr>
      <xdr:spPr>
        <a:xfrm>
          <a:off x="17162780" y="671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59754</xdr:rowOff>
    </xdr:from>
    <xdr:to>
      <xdr:col>107</xdr:col>
      <xdr:colOff>50800</xdr:colOff>
      <xdr:row>40</xdr:row>
      <xdr:rowOff>64779</xdr:rowOff>
    </xdr:to>
    <xdr:cxnSp macro="">
      <xdr:nvCxnSpPr>
        <xdr:cNvPr id="592" name="直線コネクタ 591">
          <a:extLst>
            <a:ext uri="{FF2B5EF4-FFF2-40B4-BE49-F238E27FC236}">
              <a16:creationId xmlns:a16="http://schemas.microsoft.com/office/drawing/2014/main" id="{4E90BED7-4A52-4FD4-B61E-174E80CB1E24}"/>
            </a:ext>
          </a:extLst>
        </xdr:cNvPr>
        <xdr:cNvCxnSpPr/>
      </xdr:nvCxnSpPr>
      <xdr:spPr>
        <a:xfrm flipV="1">
          <a:off x="17213580" y="6765354"/>
          <a:ext cx="774700" cy="5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11616</xdr:rowOff>
    </xdr:from>
    <xdr:to>
      <xdr:col>98</xdr:col>
      <xdr:colOff>38100</xdr:colOff>
      <xdr:row>40</xdr:row>
      <xdr:rowOff>113216</xdr:rowOff>
    </xdr:to>
    <xdr:sp macro="" textlink="">
      <xdr:nvSpPr>
        <xdr:cNvPr id="593" name="楕円 592">
          <a:extLst>
            <a:ext uri="{FF2B5EF4-FFF2-40B4-BE49-F238E27FC236}">
              <a16:creationId xmlns:a16="http://schemas.microsoft.com/office/drawing/2014/main" id="{D01B2319-0FF1-4E51-BB01-A98B27B2125B}"/>
            </a:ext>
          </a:extLst>
        </xdr:cNvPr>
        <xdr:cNvSpPr/>
      </xdr:nvSpPr>
      <xdr:spPr>
        <a:xfrm>
          <a:off x="16388080" y="67172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62416</xdr:rowOff>
    </xdr:from>
    <xdr:to>
      <xdr:col>102</xdr:col>
      <xdr:colOff>114300</xdr:colOff>
      <xdr:row>40</xdr:row>
      <xdr:rowOff>64779</xdr:rowOff>
    </xdr:to>
    <xdr:cxnSp macro="">
      <xdr:nvCxnSpPr>
        <xdr:cNvPr id="594" name="直線コネクタ 593">
          <a:extLst>
            <a:ext uri="{FF2B5EF4-FFF2-40B4-BE49-F238E27FC236}">
              <a16:creationId xmlns:a16="http://schemas.microsoft.com/office/drawing/2014/main" id="{6ADC4768-A3D3-4AD3-8046-5E4C9E872FF1}"/>
            </a:ext>
          </a:extLst>
        </xdr:cNvPr>
        <xdr:cNvCxnSpPr/>
      </xdr:nvCxnSpPr>
      <xdr:spPr>
        <a:xfrm>
          <a:off x="16431260" y="6768016"/>
          <a:ext cx="78232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69845</xdr:rowOff>
    </xdr:from>
    <xdr:ext cx="599010" cy="259045"/>
    <xdr:sp macro="" textlink="">
      <xdr:nvSpPr>
        <xdr:cNvPr id="595" name="n_1aveValue【一般廃棄物処理施設】&#10;一人当たり有形固定資産（償却資産）額">
          <a:extLst>
            <a:ext uri="{FF2B5EF4-FFF2-40B4-BE49-F238E27FC236}">
              <a16:creationId xmlns:a16="http://schemas.microsoft.com/office/drawing/2014/main" id="{BCB62F31-7ACC-4CE3-97FD-A06EDEE0A8C6}"/>
            </a:ext>
          </a:extLst>
        </xdr:cNvPr>
        <xdr:cNvSpPr txBox="1"/>
      </xdr:nvSpPr>
      <xdr:spPr>
        <a:xfrm>
          <a:off x="18496495" y="627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75194</xdr:rowOff>
    </xdr:from>
    <xdr:ext cx="599010" cy="259045"/>
    <xdr:sp macro="" textlink="">
      <xdr:nvSpPr>
        <xdr:cNvPr id="596" name="n_2aveValue【一般廃棄物処理施設】&#10;一人当たり有形固定資産（償却資産）額">
          <a:extLst>
            <a:ext uri="{FF2B5EF4-FFF2-40B4-BE49-F238E27FC236}">
              <a16:creationId xmlns:a16="http://schemas.microsoft.com/office/drawing/2014/main" id="{655DA043-95BC-440A-B6FF-995A509991BE}"/>
            </a:ext>
          </a:extLst>
        </xdr:cNvPr>
        <xdr:cNvSpPr txBox="1"/>
      </xdr:nvSpPr>
      <xdr:spPr>
        <a:xfrm>
          <a:off x="17734495" y="6277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56535</xdr:rowOff>
    </xdr:from>
    <xdr:ext cx="599010" cy="259045"/>
    <xdr:sp macro="" textlink="">
      <xdr:nvSpPr>
        <xdr:cNvPr id="597" name="n_3aveValue【一般廃棄物処理施設】&#10;一人当たり有形固定資産（償却資産）額">
          <a:extLst>
            <a:ext uri="{FF2B5EF4-FFF2-40B4-BE49-F238E27FC236}">
              <a16:creationId xmlns:a16="http://schemas.microsoft.com/office/drawing/2014/main" id="{C4205E4D-CE11-4F6F-8893-D8FAE3F474CA}"/>
            </a:ext>
          </a:extLst>
        </xdr:cNvPr>
        <xdr:cNvSpPr txBox="1"/>
      </xdr:nvSpPr>
      <xdr:spPr>
        <a:xfrm>
          <a:off x="16936935" y="6259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113891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95D14292-C3C9-49FA-A1ED-87FD053EED6F}"/>
            </a:ext>
          </a:extLst>
        </xdr:cNvPr>
        <xdr:cNvSpPr txBox="1"/>
      </xdr:nvSpPr>
      <xdr:spPr>
        <a:xfrm>
          <a:off x="16194551" y="631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99140</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37B16B4D-8F94-481E-B9AF-EF1F80C28960}"/>
            </a:ext>
          </a:extLst>
        </xdr:cNvPr>
        <xdr:cNvSpPr txBox="1"/>
      </xdr:nvSpPr>
      <xdr:spPr>
        <a:xfrm>
          <a:off x="18528811" y="680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101681</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B34D0A0D-37B4-4E0C-9C3D-B4D7712C8777}"/>
            </a:ext>
          </a:extLst>
        </xdr:cNvPr>
        <xdr:cNvSpPr txBox="1"/>
      </xdr:nvSpPr>
      <xdr:spPr>
        <a:xfrm>
          <a:off x="17766811" y="680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106706</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D9E1AB19-F14D-4B7D-9BD0-D5EC8E2EF551}"/>
            </a:ext>
          </a:extLst>
        </xdr:cNvPr>
        <xdr:cNvSpPr txBox="1"/>
      </xdr:nvSpPr>
      <xdr:spPr>
        <a:xfrm>
          <a:off x="16969251" y="681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104343</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EF34B98F-0428-4068-8754-E3488492D287}"/>
            </a:ext>
          </a:extLst>
        </xdr:cNvPr>
        <xdr:cNvSpPr txBox="1"/>
      </xdr:nvSpPr>
      <xdr:spPr>
        <a:xfrm>
          <a:off x="16194551" y="680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1667F9C7-BE81-4FB7-94AD-4E0F3370A7A5}"/>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AAD74926-3D30-4FEA-92A3-F255E1082C7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C1C6080C-9F5A-4FC2-9013-A79C5B51E21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D99A2889-ED25-4D6E-8CF0-24F43496C40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7C19E894-5222-4D14-B535-9B5F5D09E9D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E6EB6E14-2785-498E-A530-DE971223CD49}"/>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C1F93D5D-4660-46C9-91BF-1B003C92C038}"/>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5655A418-E367-40BD-ACC2-B7205730A63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A0BF8121-49E8-4073-BEF2-69D1F23D00A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EC7C6E51-F9C9-46FC-ABB4-588B19035BE7}"/>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DA74AC4A-2AD1-4773-9566-D5C45FDB302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4" name="直線コネクタ 613">
          <a:extLst>
            <a:ext uri="{FF2B5EF4-FFF2-40B4-BE49-F238E27FC236}">
              <a16:creationId xmlns:a16="http://schemas.microsoft.com/office/drawing/2014/main" id="{480F232D-6ECB-480A-937C-732AF2E386A8}"/>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5" name="テキスト ボックス 614">
          <a:extLst>
            <a:ext uri="{FF2B5EF4-FFF2-40B4-BE49-F238E27FC236}">
              <a16:creationId xmlns:a16="http://schemas.microsoft.com/office/drawing/2014/main" id="{4F3A5E55-CC10-486A-B85B-F6902A1CBF2D}"/>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6" name="直線コネクタ 615">
          <a:extLst>
            <a:ext uri="{FF2B5EF4-FFF2-40B4-BE49-F238E27FC236}">
              <a16:creationId xmlns:a16="http://schemas.microsoft.com/office/drawing/2014/main" id="{DF439E8E-EFA2-4FA0-A459-B6071E148626}"/>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7" name="テキスト ボックス 616">
          <a:extLst>
            <a:ext uri="{FF2B5EF4-FFF2-40B4-BE49-F238E27FC236}">
              <a16:creationId xmlns:a16="http://schemas.microsoft.com/office/drawing/2014/main" id="{83FF2E12-DDFA-4F8F-82E7-EAF9D3E14F29}"/>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8" name="直線コネクタ 617">
          <a:extLst>
            <a:ext uri="{FF2B5EF4-FFF2-40B4-BE49-F238E27FC236}">
              <a16:creationId xmlns:a16="http://schemas.microsoft.com/office/drawing/2014/main" id="{420A22FB-8439-4857-815A-D3C7E75B41DD}"/>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9" name="テキスト ボックス 618">
          <a:extLst>
            <a:ext uri="{FF2B5EF4-FFF2-40B4-BE49-F238E27FC236}">
              <a16:creationId xmlns:a16="http://schemas.microsoft.com/office/drawing/2014/main" id="{E92F7AF3-0BE2-41AA-991C-611DC28A5EB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0" name="直線コネクタ 619">
          <a:extLst>
            <a:ext uri="{FF2B5EF4-FFF2-40B4-BE49-F238E27FC236}">
              <a16:creationId xmlns:a16="http://schemas.microsoft.com/office/drawing/2014/main" id="{2CE089CB-DECD-4F6E-9F0D-33AC40D05AA6}"/>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1" name="テキスト ボックス 620">
          <a:extLst>
            <a:ext uri="{FF2B5EF4-FFF2-40B4-BE49-F238E27FC236}">
              <a16:creationId xmlns:a16="http://schemas.microsoft.com/office/drawing/2014/main" id="{8F0AB31E-6922-4FC7-9E72-249EB93059A1}"/>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2" name="直線コネクタ 621">
          <a:extLst>
            <a:ext uri="{FF2B5EF4-FFF2-40B4-BE49-F238E27FC236}">
              <a16:creationId xmlns:a16="http://schemas.microsoft.com/office/drawing/2014/main" id="{898DE0A4-0E17-480C-AAFE-56EA6200510D}"/>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3" name="テキスト ボックス 622">
          <a:extLst>
            <a:ext uri="{FF2B5EF4-FFF2-40B4-BE49-F238E27FC236}">
              <a16:creationId xmlns:a16="http://schemas.microsoft.com/office/drawing/2014/main" id="{F2E81E18-87A8-4B64-A08F-9EF546C43F04}"/>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342DC37D-09F8-4BE4-B096-DC05642F26ED}"/>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5" name="テキスト ボックス 624">
          <a:extLst>
            <a:ext uri="{FF2B5EF4-FFF2-40B4-BE49-F238E27FC236}">
              <a16:creationId xmlns:a16="http://schemas.microsoft.com/office/drawing/2014/main" id="{5D0EF313-B582-4049-9A61-D269AB40D975}"/>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AE5534A7-953D-4181-8173-EDF6E8E4687C}"/>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160020</xdr:rowOff>
    </xdr:from>
    <xdr:to>
      <xdr:col>85</xdr:col>
      <xdr:colOff>126364</xdr:colOff>
      <xdr:row>64</xdr:row>
      <xdr:rowOff>55245</xdr:rowOff>
    </xdr:to>
    <xdr:cxnSp macro="">
      <xdr:nvCxnSpPr>
        <xdr:cNvPr id="627" name="直線コネクタ 626">
          <a:extLst>
            <a:ext uri="{FF2B5EF4-FFF2-40B4-BE49-F238E27FC236}">
              <a16:creationId xmlns:a16="http://schemas.microsoft.com/office/drawing/2014/main" id="{703FFAA0-7717-4E1F-BFD0-8919BDD72A14}"/>
            </a:ext>
          </a:extLst>
        </xdr:cNvPr>
        <xdr:cNvCxnSpPr/>
      </xdr:nvCxnSpPr>
      <xdr:spPr>
        <a:xfrm flipV="1">
          <a:off x="14375764" y="9547860"/>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59072</xdr:rowOff>
    </xdr:from>
    <xdr:ext cx="405111" cy="259045"/>
    <xdr:sp macro="" textlink="">
      <xdr:nvSpPr>
        <xdr:cNvPr id="628" name="【保健センター・保健所】&#10;有形固定資産減価償却率最小値テキスト">
          <a:extLst>
            <a:ext uri="{FF2B5EF4-FFF2-40B4-BE49-F238E27FC236}">
              <a16:creationId xmlns:a16="http://schemas.microsoft.com/office/drawing/2014/main" id="{4B9D4276-0250-473E-9B0E-DBE06CFD8994}"/>
            </a:ext>
          </a:extLst>
        </xdr:cNvPr>
        <xdr:cNvSpPr txBox="1"/>
      </xdr:nvSpPr>
      <xdr:spPr>
        <a:xfrm>
          <a:off x="14414500" y="1078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55245</xdr:rowOff>
    </xdr:from>
    <xdr:to>
      <xdr:col>86</xdr:col>
      <xdr:colOff>25400</xdr:colOff>
      <xdr:row>64</xdr:row>
      <xdr:rowOff>55245</xdr:rowOff>
    </xdr:to>
    <xdr:cxnSp macro="">
      <xdr:nvCxnSpPr>
        <xdr:cNvPr id="629" name="直線コネクタ 628">
          <a:extLst>
            <a:ext uri="{FF2B5EF4-FFF2-40B4-BE49-F238E27FC236}">
              <a16:creationId xmlns:a16="http://schemas.microsoft.com/office/drawing/2014/main" id="{88742F69-1A37-41F5-9E49-2EA6EEE6B25F}"/>
            </a:ext>
          </a:extLst>
        </xdr:cNvPr>
        <xdr:cNvCxnSpPr/>
      </xdr:nvCxnSpPr>
      <xdr:spPr>
        <a:xfrm>
          <a:off x="14287500" y="107842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106697</xdr:rowOff>
    </xdr:from>
    <xdr:ext cx="405111" cy="259045"/>
    <xdr:sp macro="" textlink="">
      <xdr:nvSpPr>
        <xdr:cNvPr id="630" name="【保健センター・保健所】&#10;有形固定資産減価償却率最大値テキスト">
          <a:extLst>
            <a:ext uri="{FF2B5EF4-FFF2-40B4-BE49-F238E27FC236}">
              <a16:creationId xmlns:a16="http://schemas.microsoft.com/office/drawing/2014/main" id="{C1AA2714-AB3D-4783-B53A-FDFA0C668C0A}"/>
            </a:ext>
          </a:extLst>
        </xdr:cNvPr>
        <xdr:cNvSpPr txBox="1"/>
      </xdr:nvSpPr>
      <xdr:spPr>
        <a:xfrm>
          <a:off x="144145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160020</xdr:rowOff>
    </xdr:from>
    <xdr:to>
      <xdr:col>86</xdr:col>
      <xdr:colOff>25400</xdr:colOff>
      <xdr:row>56</xdr:row>
      <xdr:rowOff>160020</xdr:rowOff>
    </xdr:to>
    <xdr:cxnSp macro="">
      <xdr:nvCxnSpPr>
        <xdr:cNvPr id="631" name="直線コネクタ 630">
          <a:extLst>
            <a:ext uri="{FF2B5EF4-FFF2-40B4-BE49-F238E27FC236}">
              <a16:creationId xmlns:a16="http://schemas.microsoft.com/office/drawing/2014/main" id="{76B6F37E-98F0-4486-952F-DDC176827A36}"/>
            </a:ext>
          </a:extLst>
        </xdr:cNvPr>
        <xdr:cNvCxnSpPr/>
      </xdr:nvCxnSpPr>
      <xdr:spPr>
        <a:xfrm>
          <a:off x="14287500" y="954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20972</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37069724-26CC-431D-9699-687AC5469265}"/>
            </a:ext>
          </a:extLst>
        </xdr:cNvPr>
        <xdr:cNvSpPr txBox="1"/>
      </xdr:nvSpPr>
      <xdr:spPr>
        <a:xfrm>
          <a:off x="14414500" y="9911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42545</xdr:rowOff>
    </xdr:from>
    <xdr:to>
      <xdr:col>85</xdr:col>
      <xdr:colOff>177800</xdr:colOff>
      <xdr:row>59</xdr:row>
      <xdr:rowOff>144145</xdr:rowOff>
    </xdr:to>
    <xdr:sp macro="" textlink="">
      <xdr:nvSpPr>
        <xdr:cNvPr id="633" name="フローチャート: 判断 632">
          <a:extLst>
            <a:ext uri="{FF2B5EF4-FFF2-40B4-BE49-F238E27FC236}">
              <a16:creationId xmlns:a16="http://schemas.microsoft.com/office/drawing/2014/main" id="{202D5080-93B8-4FDF-9A2A-440D177B2AFD}"/>
            </a:ext>
          </a:extLst>
        </xdr:cNvPr>
        <xdr:cNvSpPr/>
      </xdr:nvSpPr>
      <xdr:spPr>
        <a:xfrm>
          <a:off x="14325600" y="993330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634" name="フローチャート: 判断 633">
          <a:extLst>
            <a:ext uri="{FF2B5EF4-FFF2-40B4-BE49-F238E27FC236}">
              <a16:creationId xmlns:a16="http://schemas.microsoft.com/office/drawing/2014/main" id="{2C40875B-7C08-4DF0-85CB-F3B1282EAC20}"/>
            </a:ext>
          </a:extLst>
        </xdr:cNvPr>
        <xdr:cNvSpPr/>
      </xdr:nvSpPr>
      <xdr:spPr>
        <a:xfrm>
          <a:off x="13578840" y="990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166370</xdr:rowOff>
    </xdr:from>
    <xdr:to>
      <xdr:col>76</xdr:col>
      <xdr:colOff>165100</xdr:colOff>
      <xdr:row>59</xdr:row>
      <xdr:rowOff>96520</xdr:rowOff>
    </xdr:to>
    <xdr:sp macro="" textlink="">
      <xdr:nvSpPr>
        <xdr:cNvPr id="635" name="フローチャート: 判断 634">
          <a:extLst>
            <a:ext uri="{FF2B5EF4-FFF2-40B4-BE49-F238E27FC236}">
              <a16:creationId xmlns:a16="http://schemas.microsoft.com/office/drawing/2014/main" id="{88F39F88-1F1B-440A-8949-468F0DB12886}"/>
            </a:ext>
          </a:extLst>
        </xdr:cNvPr>
        <xdr:cNvSpPr/>
      </xdr:nvSpPr>
      <xdr:spPr>
        <a:xfrm>
          <a:off x="12804140" y="9889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128270</xdr:rowOff>
    </xdr:from>
    <xdr:to>
      <xdr:col>72</xdr:col>
      <xdr:colOff>38100</xdr:colOff>
      <xdr:row>59</xdr:row>
      <xdr:rowOff>58420</xdr:rowOff>
    </xdr:to>
    <xdr:sp macro="" textlink="">
      <xdr:nvSpPr>
        <xdr:cNvPr id="636" name="フローチャート: 判断 635">
          <a:extLst>
            <a:ext uri="{FF2B5EF4-FFF2-40B4-BE49-F238E27FC236}">
              <a16:creationId xmlns:a16="http://schemas.microsoft.com/office/drawing/2014/main" id="{4706FB00-673A-448A-8566-968F7DE0B780}"/>
            </a:ext>
          </a:extLst>
        </xdr:cNvPr>
        <xdr:cNvSpPr/>
      </xdr:nvSpPr>
      <xdr:spPr>
        <a:xfrm>
          <a:off x="12029440" y="98513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38735</xdr:rowOff>
    </xdr:from>
    <xdr:to>
      <xdr:col>67</xdr:col>
      <xdr:colOff>101600</xdr:colOff>
      <xdr:row>58</xdr:row>
      <xdr:rowOff>140335</xdr:rowOff>
    </xdr:to>
    <xdr:sp macro="" textlink="">
      <xdr:nvSpPr>
        <xdr:cNvPr id="637" name="フローチャート: 判断 636">
          <a:extLst>
            <a:ext uri="{FF2B5EF4-FFF2-40B4-BE49-F238E27FC236}">
              <a16:creationId xmlns:a16="http://schemas.microsoft.com/office/drawing/2014/main" id="{6B6B075D-1F3A-474F-9F34-326857787EBB}"/>
            </a:ext>
          </a:extLst>
        </xdr:cNvPr>
        <xdr:cNvSpPr/>
      </xdr:nvSpPr>
      <xdr:spPr>
        <a:xfrm>
          <a:off x="11231880" y="976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81C5F14F-D866-4E18-94A4-C4A6DC1B117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52920AD4-82CF-4BC9-A2AE-1EFEEEDC02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47B2445D-2212-438F-B1CC-E8C86135CD3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56CDBBE6-D29B-4C0F-A7D5-6D5B9790B62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5538404B-5647-4206-B6DC-1905C25001D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635</xdr:rowOff>
    </xdr:from>
    <xdr:to>
      <xdr:col>85</xdr:col>
      <xdr:colOff>177800</xdr:colOff>
      <xdr:row>59</xdr:row>
      <xdr:rowOff>102235</xdr:rowOff>
    </xdr:to>
    <xdr:sp macro="" textlink="">
      <xdr:nvSpPr>
        <xdr:cNvPr id="643" name="楕円 642">
          <a:extLst>
            <a:ext uri="{FF2B5EF4-FFF2-40B4-BE49-F238E27FC236}">
              <a16:creationId xmlns:a16="http://schemas.microsoft.com/office/drawing/2014/main" id="{852A7E01-C43D-4362-A677-C539127C9FC3}"/>
            </a:ext>
          </a:extLst>
        </xdr:cNvPr>
        <xdr:cNvSpPr/>
      </xdr:nvSpPr>
      <xdr:spPr>
        <a:xfrm>
          <a:off x="14325600" y="989139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23512</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65900A60-E9B5-44FB-85BE-A44CEF5176F8}"/>
            </a:ext>
          </a:extLst>
        </xdr:cNvPr>
        <xdr:cNvSpPr txBox="1"/>
      </xdr:nvSpPr>
      <xdr:spPr>
        <a:xfrm>
          <a:off x="14414500" y="974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130175</xdr:rowOff>
    </xdr:from>
    <xdr:to>
      <xdr:col>81</xdr:col>
      <xdr:colOff>101600</xdr:colOff>
      <xdr:row>59</xdr:row>
      <xdr:rowOff>60325</xdr:rowOff>
    </xdr:to>
    <xdr:sp macro="" textlink="">
      <xdr:nvSpPr>
        <xdr:cNvPr id="645" name="楕円 644">
          <a:extLst>
            <a:ext uri="{FF2B5EF4-FFF2-40B4-BE49-F238E27FC236}">
              <a16:creationId xmlns:a16="http://schemas.microsoft.com/office/drawing/2014/main" id="{1D0F62FE-3013-46B2-9219-092654FE482B}"/>
            </a:ext>
          </a:extLst>
        </xdr:cNvPr>
        <xdr:cNvSpPr/>
      </xdr:nvSpPr>
      <xdr:spPr>
        <a:xfrm>
          <a:off x="13578840" y="9853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9525</xdr:rowOff>
    </xdr:from>
    <xdr:to>
      <xdr:col>85</xdr:col>
      <xdr:colOff>127000</xdr:colOff>
      <xdr:row>59</xdr:row>
      <xdr:rowOff>51435</xdr:rowOff>
    </xdr:to>
    <xdr:cxnSp macro="">
      <xdr:nvCxnSpPr>
        <xdr:cNvPr id="646" name="直線コネクタ 645">
          <a:extLst>
            <a:ext uri="{FF2B5EF4-FFF2-40B4-BE49-F238E27FC236}">
              <a16:creationId xmlns:a16="http://schemas.microsoft.com/office/drawing/2014/main" id="{8DBB1578-5FF0-49C3-87D6-F586B60175F9}"/>
            </a:ext>
          </a:extLst>
        </xdr:cNvPr>
        <xdr:cNvCxnSpPr/>
      </xdr:nvCxnSpPr>
      <xdr:spPr>
        <a:xfrm>
          <a:off x="13629640" y="9900285"/>
          <a:ext cx="7467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90170</xdr:rowOff>
    </xdr:from>
    <xdr:to>
      <xdr:col>76</xdr:col>
      <xdr:colOff>165100</xdr:colOff>
      <xdr:row>59</xdr:row>
      <xdr:rowOff>20320</xdr:rowOff>
    </xdr:to>
    <xdr:sp macro="" textlink="">
      <xdr:nvSpPr>
        <xdr:cNvPr id="647" name="楕円 646">
          <a:extLst>
            <a:ext uri="{FF2B5EF4-FFF2-40B4-BE49-F238E27FC236}">
              <a16:creationId xmlns:a16="http://schemas.microsoft.com/office/drawing/2014/main" id="{06ED983F-4A51-4AC3-AF3D-EBBB25B00022}"/>
            </a:ext>
          </a:extLst>
        </xdr:cNvPr>
        <xdr:cNvSpPr/>
      </xdr:nvSpPr>
      <xdr:spPr>
        <a:xfrm>
          <a:off x="12804140" y="9813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140970</xdr:rowOff>
    </xdr:from>
    <xdr:to>
      <xdr:col>81</xdr:col>
      <xdr:colOff>50800</xdr:colOff>
      <xdr:row>59</xdr:row>
      <xdr:rowOff>9525</xdr:rowOff>
    </xdr:to>
    <xdr:cxnSp macro="">
      <xdr:nvCxnSpPr>
        <xdr:cNvPr id="648" name="直線コネクタ 647">
          <a:extLst>
            <a:ext uri="{FF2B5EF4-FFF2-40B4-BE49-F238E27FC236}">
              <a16:creationId xmlns:a16="http://schemas.microsoft.com/office/drawing/2014/main" id="{E65104EF-218A-4FF9-8334-6D2450B56F94}"/>
            </a:ext>
          </a:extLst>
        </xdr:cNvPr>
        <xdr:cNvCxnSpPr/>
      </xdr:nvCxnSpPr>
      <xdr:spPr>
        <a:xfrm>
          <a:off x="12854940" y="9864090"/>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73025</xdr:rowOff>
    </xdr:from>
    <xdr:to>
      <xdr:col>72</xdr:col>
      <xdr:colOff>38100</xdr:colOff>
      <xdr:row>59</xdr:row>
      <xdr:rowOff>3175</xdr:rowOff>
    </xdr:to>
    <xdr:sp macro="" textlink="">
      <xdr:nvSpPr>
        <xdr:cNvPr id="649" name="楕円 648">
          <a:extLst>
            <a:ext uri="{FF2B5EF4-FFF2-40B4-BE49-F238E27FC236}">
              <a16:creationId xmlns:a16="http://schemas.microsoft.com/office/drawing/2014/main" id="{33231C09-A2A6-49F7-8966-D07FFFF248A5}"/>
            </a:ext>
          </a:extLst>
        </xdr:cNvPr>
        <xdr:cNvSpPr/>
      </xdr:nvSpPr>
      <xdr:spPr>
        <a:xfrm>
          <a:off x="12029440" y="97961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123825</xdr:rowOff>
    </xdr:from>
    <xdr:to>
      <xdr:col>76</xdr:col>
      <xdr:colOff>114300</xdr:colOff>
      <xdr:row>58</xdr:row>
      <xdr:rowOff>140970</xdr:rowOff>
    </xdr:to>
    <xdr:cxnSp macro="">
      <xdr:nvCxnSpPr>
        <xdr:cNvPr id="650" name="直線コネクタ 649">
          <a:extLst>
            <a:ext uri="{FF2B5EF4-FFF2-40B4-BE49-F238E27FC236}">
              <a16:creationId xmlns:a16="http://schemas.microsoft.com/office/drawing/2014/main" id="{AE3CF0DC-E5F2-4641-B5F4-BBDED331F38D}"/>
            </a:ext>
          </a:extLst>
        </xdr:cNvPr>
        <xdr:cNvCxnSpPr/>
      </xdr:nvCxnSpPr>
      <xdr:spPr>
        <a:xfrm>
          <a:off x="12072620" y="9846945"/>
          <a:ext cx="78232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34925</xdr:rowOff>
    </xdr:from>
    <xdr:to>
      <xdr:col>67</xdr:col>
      <xdr:colOff>101600</xdr:colOff>
      <xdr:row>58</xdr:row>
      <xdr:rowOff>136525</xdr:rowOff>
    </xdr:to>
    <xdr:sp macro="" textlink="">
      <xdr:nvSpPr>
        <xdr:cNvPr id="651" name="楕円 650">
          <a:extLst>
            <a:ext uri="{FF2B5EF4-FFF2-40B4-BE49-F238E27FC236}">
              <a16:creationId xmlns:a16="http://schemas.microsoft.com/office/drawing/2014/main" id="{21C8F7FD-D021-4F6F-86AB-8ABBB5E3AAE1}"/>
            </a:ext>
          </a:extLst>
        </xdr:cNvPr>
        <xdr:cNvSpPr/>
      </xdr:nvSpPr>
      <xdr:spPr>
        <a:xfrm>
          <a:off x="11231880" y="97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85725</xdr:rowOff>
    </xdr:from>
    <xdr:to>
      <xdr:col>71</xdr:col>
      <xdr:colOff>177800</xdr:colOff>
      <xdr:row>58</xdr:row>
      <xdr:rowOff>123825</xdr:rowOff>
    </xdr:to>
    <xdr:cxnSp macro="">
      <xdr:nvCxnSpPr>
        <xdr:cNvPr id="652" name="直線コネクタ 651">
          <a:extLst>
            <a:ext uri="{FF2B5EF4-FFF2-40B4-BE49-F238E27FC236}">
              <a16:creationId xmlns:a16="http://schemas.microsoft.com/office/drawing/2014/main" id="{8D535A51-16FF-4626-9004-25458265F925}"/>
            </a:ext>
          </a:extLst>
        </xdr:cNvPr>
        <xdr:cNvCxnSpPr/>
      </xdr:nvCxnSpPr>
      <xdr:spPr>
        <a:xfrm>
          <a:off x="11282680" y="980884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110507</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818FAB93-415C-4D4A-A6DE-DCC800BDE1C5}"/>
            </a:ext>
          </a:extLst>
        </xdr:cNvPr>
        <xdr:cNvSpPr txBox="1"/>
      </xdr:nvSpPr>
      <xdr:spPr>
        <a:xfrm>
          <a:off x="13437244" y="10001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87647</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B320F405-E6B8-48F3-9294-849524F42A70}"/>
            </a:ext>
          </a:extLst>
        </xdr:cNvPr>
        <xdr:cNvSpPr txBox="1"/>
      </xdr:nvSpPr>
      <xdr:spPr>
        <a:xfrm>
          <a:off x="12675244" y="997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49547</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828C8A4C-43DF-424E-BCC3-FF5BE1B5D990}"/>
            </a:ext>
          </a:extLst>
        </xdr:cNvPr>
        <xdr:cNvSpPr txBox="1"/>
      </xdr:nvSpPr>
      <xdr:spPr>
        <a:xfrm>
          <a:off x="11900544" y="994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131462</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F1C1982F-894D-48CA-A027-926009D07682}"/>
            </a:ext>
          </a:extLst>
        </xdr:cNvPr>
        <xdr:cNvSpPr txBox="1"/>
      </xdr:nvSpPr>
      <xdr:spPr>
        <a:xfrm>
          <a:off x="11102984" y="985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76852</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44B4BAEE-3B99-4CC1-ADC2-79FE29071DF4}"/>
            </a:ext>
          </a:extLst>
        </xdr:cNvPr>
        <xdr:cNvSpPr txBox="1"/>
      </xdr:nvSpPr>
      <xdr:spPr>
        <a:xfrm>
          <a:off x="134372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36847</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FF7BCDAB-CCC0-4994-87F5-6A64BE05CD23}"/>
            </a:ext>
          </a:extLst>
        </xdr:cNvPr>
        <xdr:cNvSpPr txBox="1"/>
      </xdr:nvSpPr>
      <xdr:spPr>
        <a:xfrm>
          <a:off x="12675244"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19702</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F5354057-1762-4934-A97E-6FBF22328BE7}"/>
            </a:ext>
          </a:extLst>
        </xdr:cNvPr>
        <xdr:cNvSpPr txBox="1"/>
      </xdr:nvSpPr>
      <xdr:spPr>
        <a:xfrm>
          <a:off x="11900544" y="957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153052</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92F3610C-4F75-42B6-8574-E76B6CEF612D}"/>
            </a:ext>
          </a:extLst>
        </xdr:cNvPr>
        <xdr:cNvSpPr txBox="1"/>
      </xdr:nvSpPr>
      <xdr:spPr>
        <a:xfrm>
          <a:off x="11102984" y="954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DCA5041A-4A89-4B0A-9AB3-A13339FD6A3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2DA732DF-C9E8-4A45-9C23-3437B744C936}"/>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205F0C59-5BF6-4C9B-A359-CCE9381B8B4B}"/>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F8D45ED3-69B3-4BEB-A21A-3055721908FA}"/>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E30BAE90-C9C2-42C9-844F-29FD01606813}"/>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5E3F1F24-54A5-4B66-AB0E-FE162B01EE5E}"/>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5772827C-0F83-4791-8EBB-8ADF8D8AF521}"/>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C45298B4-4439-49D2-AAE9-9E90F93D967D}"/>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29583928-F13D-4201-97C1-C6D2D3B6DBB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FFB9657A-89DB-4F07-89A4-5E4FD290D5AF}"/>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1" name="直線コネクタ 670">
          <a:extLst>
            <a:ext uri="{FF2B5EF4-FFF2-40B4-BE49-F238E27FC236}">
              <a16:creationId xmlns:a16="http://schemas.microsoft.com/office/drawing/2014/main" id="{5F009F14-8569-4BD6-8308-5CBCDB9B5ECC}"/>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2" name="テキスト ボックス 671">
          <a:extLst>
            <a:ext uri="{FF2B5EF4-FFF2-40B4-BE49-F238E27FC236}">
              <a16:creationId xmlns:a16="http://schemas.microsoft.com/office/drawing/2014/main" id="{57A6AA8B-6C2F-4268-A94F-84BCE672A277}"/>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3" name="直線コネクタ 672">
          <a:extLst>
            <a:ext uri="{FF2B5EF4-FFF2-40B4-BE49-F238E27FC236}">
              <a16:creationId xmlns:a16="http://schemas.microsoft.com/office/drawing/2014/main" id="{8C6C2E29-6E7F-46FE-9005-73C9551BECB1}"/>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4" name="テキスト ボックス 673">
          <a:extLst>
            <a:ext uri="{FF2B5EF4-FFF2-40B4-BE49-F238E27FC236}">
              <a16:creationId xmlns:a16="http://schemas.microsoft.com/office/drawing/2014/main" id="{E66DCBE5-7B9A-473A-B6DA-235AFDCFC8AD}"/>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5" name="直線コネクタ 674">
          <a:extLst>
            <a:ext uri="{FF2B5EF4-FFF2-40B4-BE49-F238E27FC236}">
              <a16:creationId xmlns:a16="http://schemas.microsoft.com/office/drawing/2014/main" id="{AB4D302A-2E34-43E4-B4A3-4CDA386890C9}"/>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6" name="テキスト ボックス 675">
          <a:extLst>
            <a:ext uri="{FF2B5EF4-FFF2-40B4-BE49-F238E27FC236}">
              <a16:creationId xmlns:a16="http://schemas.microsoft.com/office/drawing/2014/main" id="{B724F280-4DCC-4694-BE13-6CDC6E0CC211}"/>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7" name="直線コネクタ 676">
          <a:extLst>
            <a:ext uri="{FF2B5EF4-FFF2-40B4-BE49-F238E27FC236}">
              <a16:creationId xmlns:a16="http://schemas.microsoft.com/office/drawing/2014/main" id="{85802382-20F3-42A8-9C3A-EF089E825F29}"/>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8" name="テキスト ボックス 677">
          <a:extLst>
            <a:ext uri="{FF2B5EF4-FFF2-40B4-BE49-F238E27FC236}">
              <a16:creationId xmlns:a16="http://schemas.microsoft.com/office/drawing/2014/main" id="{17BA1C3A-1FB6-44DA-A801-146BCC62E1A1}"/>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9" name="直線コネクタ 678">
          <a:extLst>
            <a:ext uri="{FF2B5EF4-FFF2-40B4-BE49-F238E27FC236}">
              <a16:creationId xmlns:a16="http://schemas.microsoft.com/office/drawing/2014/main" id="{FB5BF704-C79B-4F8D-AC70-E8A388F3961B}"/>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0" name="テキスト ボックス 679">
          <a:extLst>
            <a:ext uri="{FF2B5EF4-FFF2-40B4-BE49-F238E27FC236}">
              <a16:creationId xmlns:a16="http://schemas.microsoft.com/office/drawing/2014/main" id="{4AEC2AE3-82E6-43A8-B0DC-376FA996F7F4}"/>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7AD8B7E6-A705-4DDC-9448-E58727022D7C}"/>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a:extLst>
            <a:ext uri="{FF2B5EF4-FFF2-40B4-BE49-F238E27FC236}">
              <a16:creationId xmlns:a16="http://schemas.microsoft.com/office/drawing/2014/main" id="{D23BC2E2-9C8E-418E-9A89-F2337B2E9802}"/>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a:extLst>
            <a:ext uri="{FF2B5EF4-FFF2-40B4-BE49-F238E27FC236}">
              <a16:creationId xmlns:a16="http://schemas.microsoft.com/office/drawing/2014/main" id="{1A4FDAE3-C5AC-43CE-88A8-372DEAEEBE47}"/>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0</xdr:rowOff>
    </xdr:to>
    <xdr:cxnSp macro="">
      <xdr:nvCxnSpPr>
        <xdr:cNvPr id="684" name="直線コネクタ 683">
          <a:extLst>
            <a:ext uri="{FF2B5EF4-FFF2-40B4-BE49-F238E27FC236}">
              <a16:creationId xmlns:a16="http://schemas.microsoft.com/office/drawing/2014/main" id="{9B24337E-E496-4532-89FB-BE555A060A49}"/>
            </a:ext>
          </a:extLst>
        </xdr:cNvPr>
        <xdr:cNvCxnSpPr/>
      </xdr:nvCxnSpPr>
      <xdr:spPr>
        <a:xfrm flipV="1">
          <a:off x="19509104" y="93878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85" name="【保健センター・保健所】&#10;一人当たり面積最小値テキスト">
          <a:extLst>
            <a:ext uri="{FF2B5EF4-FFF2-40B4-BE49-F238E27FC236}">
              <a16:creationId xmlns:a16="http://schemas.microsoft.com/office/drawing/2014/main" id="{744AA5FD-185F-4CD3-A645-79703587233D}"/>
            </a:ext>
          </a:extLst>
        </xdr:cNvPr>
        <xdr:cNvSpPr txBox="1"/>
      </xdr:nvSpPr>
      <xdr:spPr>
        <a:xfrm>
          <a:off x="1954784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86" name="直線コネクタ 685">
          <a:extLst>
            <a:ext uri="{FF2B5EF4-FFF2-40B4-BE49-F238E27FC236}">
              <a16:creationId xmlns:a16="http://schemas.microsoft.com/office/drawing/2014/main" id="{CDEA944E-A7CF-47C8-B94B-FAEFD38485EF}"/>
            </a:ext>
          </a:extLst>
        </xdr:cNvPr>
        <xdr:cNvCxnSpPr/>
      </xdr:nvCxnSpPr>
      <xdr:spPr>
        <a:xfrm>
          <a:off x="19443700" y="10728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87" name="【保健センター・保健所】&#10;一人当たり面積最大値テキスト">
          <a:extLst>
            <a:ext uri="{FF2B5EF4-FFF2-40B4-BE49-F238E27FC236}">
              <a16:creationId xmlns:a16="http://schemas.microsoft.com/office/drawing/2014/main" id="{76C453A7-B6A2-4E08-B090-EA2B79EA325A}"/>
            </a:ext>
          </a:extLst>
        </xdr:cNvPr>
        <xdr:cNvSpPr txBox="1"/>
      </xdr:nvSpPr>
      <xdr:spPr>
        <a:xfrm>
          <a:off x="1954784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88" name="直線コネクタ 687">
          <a:extLst>
            <a:ext uri="{FF2B5EF4-FFF2-40B4-BE49-F238E27FC236}">
              <a16:creationId xmlns:a16="http://schemas.microsoft.com/office/drawing/2014/main" id="{E6AEB12C-3C67-4EEB-BB5B-3EE07C8D74E7}"/>
            </a:ext>
          </a:extLst>
        </xdr:cNvPr>
        <xdr:cNvCxnSpPr/>
      </xdr:nvCxnSpPr>
      <xdr:spPr>
        <a:xfrm>
          <a:off x="1944370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53357</xdr:rowOff>
    </xdr:from>
    <xdr:ext cx="469744" cy="259045"/>
    <xdr:sp macro="" textlink="">
      <xdr:nvSpPr>
        <xdr:cNvPr id="689" name="【保健センター・保健所】&#10;一人当たり面積平均値テキスト">
          <a:extLst>
            <a:ext uri="{FF2B5EF4-FFF2-40B4-BE49-F238E27FC236}">
              <a16:creationId xmlns:a16="http://schemas.microsoft.com/office/drawing/2014/main" id="{000D84CC-7A51-4863-8D1D-60EC9301B0D2}"/>
            </a:ext>
          </a:extLst>
        </xdr:cNvPr>
        <xdr:cNvSpPr txBox="1"/>
      </xdr:nvSpPr>
      <xdr:spPr>
        <a:xfrm>
          <a:off x="19547840" y="102793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0" name="フローチャート: 判断 689">
          <a:extLst>
            <a:ext uri="{FF2B5EF4-FFF2-40B4-BE49-F238E27FC236}">
              <a16:creationId xmlns:a16="http://schemas.microsoft.com/office/drawing/2014/main" id="{7C8CEBE6-8C7A-4B1F-A9EC-9CB8BB8BF52A}"/>
            </a:ext>
          </a:extLst>
        </xdr:cNvPr>
        <xdr:cNvSpPr/>
      </xdr:nvSpPr>
      <xdr:spPr>
        <a:xfrm>
          <a:off x="194589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82550</xdr:rowOff>
    </xdr:from>
    <xdr:to>
      <xdr:col>112</xdr:col>
      <xdr:colOff>38100</xdr:colOff>
      <xdr:row>62</xdr:row>
      <xdr:rowOff>12700</xdr:rowOff>
    </xdr:to>
    <xdr:sp macro="" textlink="">
      <xdr:nvSpPr>
        <xdr:cNvPr id="691" name="フローチャート: 判断 690">
          <a:extLst>
            <a:ext uri="{FF2B5EF4-FFF2-40B4-BE49-F238E27FC236}">
              <a16:creationId xmlns:a16="http://schemas.microsoft.com/office/drawing/2014/main" id="{631CF099-6AD9-4DAC-9135-DF6564238524}"/>
            </a:ext>
          </a:extLst>
        </xdr:cNvPr>
        <xdr:cNvSpPr/>
      </xdr:nvSpPr>
      <xdr:spPr>
        <a:xfrm>
          <a:off x="18735040" y="103085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82550</xdr:rowOff>
    </xdr:from>
    <xdr:to>
      <xdr:col>107</xdr:col>
      <xdr:colOff>101600</xdr:colOff>
      <xdr:row>62</xdr:row>
      <xdr:rowOff>12700</xdr:rowOff>
    </xdr:to>
    <xdr:sp macro="" textlink="">
      <xdr:nvSpPr>
        <xdr:cNvPr id="692" name="フローチャート: 判断 691">
          <a:extLst>
            <a:ext uri="{FF2B5EF4-FFF2-40B4-BE49-F238E27FC236}">
              <a16:creationId xmlns:a16="http://schemas.microsoft.com/office/drawing/2014/main" id="{7FB45D48-DF18-4D7B-B38C-BAA2BB458E19}"/>
            </a:ext>
          </a:extLst>
        </xdr:cNvPr>
        <xdr:cNvSpPr/>
      </xdr:nvSpPr>
      <xdr:spPr>
        <a:xfrm>
          <a:off x="17937480" y="10308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82550</xdr:rowOff>
    </xdr:from>
    <xdr:to>
      <xdr:col>102</xdr:col>
      <xdr:colOff>165100</xdr:colOff>
      <xdr:row>62</xdr:row>
      <xdr:rowOff>12700</xdr:rowOff>
    </xdr:to>
    <xdr:sp macro="" textlink="">
      <xdr:nvSpPr>
        <xdr:cNvPr id="693" name="フローチャート: 判断 692">
          <a:extLst>
            <a:ext uri="{FF2B5EF4-FFF2-40B4-BE49-F238E27FC236}">
              <a16:creationId xmlns:a16="http://schemas.microsoft.com/office/drawing/2014/main" id="{EE5FC9AD-02D7-4E2C-AF56-5EC57E605ADF}"/>
            </a:ext>
          </a:extLst>
        </xdr:cNvPr>
        <xdr:cNvSpPr/>
      </xdr:nvSpPr>
      <xdr:spPr>
        <a:xfrm>
          <a:off x="17162780" y="10308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694" name="フローチャート: 判断 693">
          <a:extLst>
            <a:ext uri="{FF2B5EF4-FFF2-40B4-BE49-F238E27FC236}">
              <a16:creationId xmlns:a16="http://schemas.microsoft.com/office/drawing/2014/main" id="{95D6D472-6A54-4DFE-AD4E-210B5D3AED3D}"/>
            </a:ext>
          </a:extLst>
        </xdr:cNvPr>
        <xdr:cNvSpPr/>
      </xdr:nvSpPr>
      <xdr:spPr>
        <a:xfrm>
          <a:off x="16388080" y="103619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18F24877-72B0-45BB-9441-917D21438B5A}"/>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1D31E645-6FCB-4B76-AD1B-EB08AE617EB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9EA5307B-A4FA-481D-B7D4-5893BDCBE36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27BC2EC1-9F80-4FF6-B7D1-BB32C02D21C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9B7D8FD8-9E8D-4D9D-8B66-3AFA3AE060AA}"/>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120650</xdr:rowOff>
    </xdr:from>
    <xdr:to>
      <xdr:col>116</xdr:col>
      <xdr:colOff>114300</xdr:colOff>
      <xdr:row>56</xdr:row>
      <xdr:rowOff>50800</xdr:rowOff>
    </xdr:to>
    <xdr:sp macro="" textlink="">
      <xdr:nvSpPr>
        <xdr:cNvPr id="700" name="楕円 699">
          <a:extLst>
            <a:ext uri="{FF2B5EF4-FFF2-40B4-BE49-F238E27FC236}">
              <a16:creationId xmlns:a16="http://schemas.microsoft.com/office/drawing/2014/main" id="{62DF074D-41BD-49F8-91C5-E9B813A2C3BB}"/>
            </a:ext>
          </a:extLst>
        </xdr:cNvPr>
        <xdr:cNvSpPr/>
      </xdr:nvSpPr>
      <xdr:spPr>
        <a:xfrm>
          <a:off x="19458940" y="9340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73677</xdr:rowOff>
    </xdr:from>
    <xdr:ext cx="469744" cy="259045"/>
    <xdr:sp macro="" textlink="">
      <xdr:nvSpPr>
        <xdr:cNvPr id="701" name="【保健センター・保健所】&#10;一人当たり面積該当値テキスト">
          <a:extLst>
            <a:ext uri="{FF2B5EF4-FFF2-40B4-BE49-F238E27FC236}">
              <a16:creationId xmlns:a16="http://schemas.microsoft.com/office/drawing/2014/main" id="{BCA813A6-8D2D-4CC3-81A1-17855A88FF2A}"/>
            </a:ext>
          </a:extLst>
        </xdr:cNvPr>
        <xdr:cNvSpPr txBox="1"/>
      </xdr:nvSpPr>
      <xdr:spPr>
        <a:xfrm>
          <a:off x="19547840" y="929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135890</xdr:rowOff>
    </xdr:from>
    <xdr:to>
      <xdr:col>112</xdr:col>
      <xdr:colOff>38100</xdr:colOff>
      <xdr:row>56</xdr:row>
      <xdr:rowOff>66040</xdr:rowOff>
    </xdr:to>
    <xdr:sp macro="" textlink="">
      <xdr:nvSpPr>
        <xdr:cNvPr id="702" name="楕円 701">
          <a:extLst>
            <a:ext uri="{FF2B5EF4-FFF2-40B4-BE49-F238E27FC236}">
              <a16:creationId xmlns:a16="http://schemas.microsoft.com/office/drawing/2014/main" id="{77E5F2E4-2262-4077-86ED-96D48015B29B}"/>
            </a:ext>
          </a:extLst>
        </xdr:cNvPr>
        <xdr:cNvSpPr/>
      </xdr:nvSpPr>
      <xdr:spPr>
        <a:xfrm>
          <a:off x="18735040" y="9356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0</xdr:rowOff>
    </xdr:from>
    <xdr:to>
      <xdr:col>116</xdr:col>
      <xdr:colOff>63500</xdr:colOff>
      <xdr:row>56</xdr:row>
      <xdr:rowOff>15240</xdr:rowOff>
    </xdr:to>
    <xdr:cxnSp macro="">
      <xdr:nvCxnSpPr>
        <xdr:cNvPr id="703" name="直線コネクタ 702">
          <a:extLst>
            <a:ext uri="{FF2B5EF4-FFF2-40B4-BE49-F238E27FC236}">
              <a16:creationId xmlns:a16="http://schemas.microsoft.com/office/drawing/2014/main" id="{A21F3DEE-9504-428B-ADB3-71DC96312A61}"/>
            </a:ext>
          </a:extLst>
        </xdr:cNvPr>
        <xdr:cNvCxnSpPr/>
      </xdr:nvCxnSpPr>
      <xdr:spPr>
        <a:xfrm flipV="1">
          <a:off x="18778220" y="9387840"/>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143510</xdr:rowOff>
    </xdr:from>
    <xdr:to>
      <xdr:col>107</xdr:col>
      <xdr:colOff>101600</xdr:colOff>
      <xdr:row>56</xdr:row>
      <xdr:rowOff>73660</xdr:rowOff>
    </xdr:to>
    <xdr:sp macro="" textlink="">
      <xdr:nvSpPr>
        <xdr:cNvPr id="704" name="楕円 703">
          <a:extLst>
            <a:ext uri="{FF2B5EF4-FFF2-40B4-BE49-F238E27FC236}">
              <a16:creationId xmlns:a16="http://schemas.microsoft.com/office/drawing/2014/main" id="{C0C51C8D-E749-4C81-A4A0-CDE9D0315435}"/>
            </a:ext>
          </a:extLst>
        </xdr:cNvPr>
        <xdr:cNvSpPr/>
      </xdr:nvSpPr>
      <xdr:spPr>
        <a:xfrm>
          <a:off x="17937480" y="9363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15240</xdr:rowOff>
    </xdr:from>
    <xdr:to>
      <xdr:col>111</xdr:col>
      <xdr:colOff>177800</xdr:colOff>
      <xdr:row>56</xdr:row>
      <xdr:rowOff>22860</xdr:rowOff>
    </xdr:to>
    <xdr:cxnSp macro="">
      <xdr:nvCxnSpPr>
        <xdr:cNvPr id="705" name="直線コネクタ 704">
          <a:extLst>
            <a:ext uri="{FF2B5EF4-FFF2-40B4-BE49-F238E27FC236}">
              <a16:creationId xmlns:a16="http://schemas.microsoft.com/office/drawing/2014/main" id="{AA0206DB-22D8-4067-860E-8E766419E343}"/>
            </a:ext>
          </a:extLst>
        </xdr:cNvPr>
        <xdr:cNvCxnSpPr/>
      </xdr:nvCxnSpPr>
      <xdr:spPr>
        <a:xfrm flipV="1">
          <a:off x="17988280" y="940308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158750</xdr:rowOff>
    </xdr:from>
    <xdr:to>
      <xdr:col>102</xdr:col>
      <xdr:colOff>165100</xdr:colOff>
      <xdr:row>56</xdr:row>
      <xdr:rowOff>88900</xdr:rowOff>
    </xdr:to>
    <xdr:sp macro="" textlink="">
      <xdr:nvSpPr>
        <xdr:cNvPr id="706" name="楕円 705">
          <a:extLst>
            <a:ext uri="{FF2B5EF4-FFF2-40B4-BE49-F238E27FC236}">
              <a16:creationId xmlns:a16="http://schemas.microsoft.com/office/drawing/2014/main" id="{2E214A8B-E1EA-4DF1-AF35-9E0D34B3BC49}"/>
            </a:ext>
          </a:extLst>
        </xdr:cNvPr>
        <xdr:cNvSpPr/>
      </xdr:nvSpPr>
      <xdr:spPr>
        <a:xfrm>
          <a:off x="17162780" y="9378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22860</xdr:rowOff>
    </xdr:from>
    <xdr:to>
      <xdr:col>107</xdr:col>
      <xdr:colOff>50800</xdr:colOff>
      <xdr:row>56</xdr:row>
      <xdr:rowOff>38100</xdr:rowOff>
    </xdr:to>
    <xdr:cxnSp macro="">
      <xdr:nvCxnSpPr>
        <xdr:cNvPr id="707" name="直線コネクタ 706">
          <a:extLst>
            <a:ext uri="{FF2B5EF4-FFF2-40B4-BE49-F238E27FC236}">
              <a16:creationId xmlns:a16="http://schemas.microsoft.com/office/drawing/2014/main" id="{0A74D6D5-A290-4063-B47C-26B8540519D0}"/>
            </a:ext>
          </a:extLst>
        </xdr:cNvPr>
        <xdr:cNvCxnSpPr/>
      </xdr:nvCxnSpPr>
      <xdr:spPr>
        <a:xfrm flipV="1">
          <a:off x="17213580" y="941070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2540</xdr:rowOff>
    </xdr:from>
    <xdr:to>
      <xdr:col>98</xdr:col>
      <xdr:colOff>38100</xdr:colOff>
      <xdr:row>56</xdr:row>
      <xdr:rowOff>104140</xdr:rowOff>
    </xdr:to>
    <xdr:sp macro="" textlink="">
      <xdr:nvSpPr>
        <xdr:cNvPr id="708" name="楕円 707">
          <a:extLst>
            <a:ext uri="{FF2B5EF4-FFF2-40B4-BE49-F238E27FC236}">
              <a16:creationId xmlns:a16="http://schemas.microsoft.com/office/drawing/2014/main" id="{EF5B9641-31CC-4652-9324-4069C7FA3B4B}"/>
            </a:ext>
          </a:extLst>
        </xdr:cNvPr>
        <xdr:cNvSpPr/>
      </xdr:nvSpPr>
      <xdr:spPr>
        <a:xfrm>
          <a:off x="16388080" y="93903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38100</xdr:rowOff>
    </xdr:from>
    <xdr:to>
      <xdr:col>102</xdr:col>
      <xdr:colOff>114300</xdr:colOff>
      <xdr:row>56</xdr:row>
      <xdr:rowOff>53340</xdr:rowOff>
    </xdr:to>
    <xdr:cxnSp macro="">
      <xdr:nvCxnSpPr>
        <xdr:cNvPr id="709" name="直線コネクタ 708">
          <a:extLst>
            <a:ext uri="{FF2B5EF4-FFF2-40B4-BE49-F238E27FC236}">
              <a16:creationId xmlns:a16="http://schemas.microsoft.com/office/drawing/2014/main" id="{742C387E-5EA2-429A-96B2-48887D2F927A}"/>
            </a:ext>
          </a:extLst>
        </xdr:cNvPr>
        <xdr:cNvCxnSpPr/>
      </xdr:nvCxnSpPr>
      <xdr:spPr>
        <a:xfrm flipV="1">
          <a:off x="16431260" y="942594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3827</xdr:rowOff>
    </xdr:from>
    <xdr:ext cx="469744" cy="259045"/>
    <xdr:sp macro="" textlink="">
      <xdr:nvSpPr>
        <xdr:cNvPr id="710" name="n_1aveValue【保健センター・保健所】&#10;一人当たり面積">
          <a:extLst>
            <a:ext uri="{FF2B5EF4-FFF2-40B4-BE49-F238E27FC236}">
              <a16:creationId xmlns:a16="http://schemas.microsoft.com/office/drawing/2014/main" id="{733CE050-8FBD-4FB1-8CFD-557FBABB9FFD}"/>
            </a:ext>
          </a:extLst>
        </xdr:cNvPr>
        <xdr:cNvSpPr txBox="1"/>
      </xdr:nvSpPr>
      <xdr:spPr>
        <a:xfrm>
          <a:off x="185611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3827</xdr:rowOff>
    </xdr:from>
    <xdr:ext cx="469744" cy="259045"/>
    <xdr:sp macro="" textlink="">
      <xdr:nvSpPr>
        <xdr:cNvPr id="711" name="n_2aveValue【保健センター・保健所】&#10;一人当たり面積">
          <a:extLst>
            <a:ext uri="{FF2B5EF4-FFF2-40B4-BE49-F238E27FC236}">
              <a16:creationId xmlns:a16="http://schemas.microsoft.com/office/drawing/2014/main" id="{DFE603D9-BFE6-42AB-9E06-CA5A8D583242}"/>
            </a:ext>
          </a:extLst>
        </xdr:cNvPr>
        <xdr:cNvSpPr txBox="1"/>
      </xdr:nvSpPr>
      <xdr:spPr>
        <a:xfrm>
          <a:off x="1777626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3827</xdr:rowOff>
    </xdr:from>
    <xdr:ext cx="469744" cy="259045"/>
    <xdr:sp macro="" textlink="">
      <xdr:nvSpPr>
        <xdr:cNvPr id="712" name="n_3aveValue【保健センター・保健所】&#10;一人当たり面積">
          <a:extLst>
            <a:ext uri="{FF2B5EF4-FFF2-40B4-BE49-F238E27FC236}">
              <a16:creationId xmlns:a16="http://schemas.microsoft.com/office/drawing/2014/main" id="{402DFD7C-B1AB-44E4-BCB8-8BA51C3EB3DE}"/>
            </a:ext>
          </a:extLst>
        </xdr:cNvPr>
        <xdr:cNvSpPr txBox="1"/>
      </xdr:nvSpPr>
      <xdr:spPr>
        <a:xfrm>
          <a:off x="1700156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57167</xdr:rowOff>
    </xdr:from>
    <xdr:ext cx="469744" cy="259045"/>
    <xdr:sp macro="" textlink="">
      <xdr:nvSpPr>
        <xdr:cNvPr id="713" name="n_4aveValue【保健センター・保健所】&#10;一人当たり面積">
          <a:extLst>
            <a:ext uri="{FF2B5EF4-FFF2-40B4-BE49-F238E27FC236}">
              <a16:creationId xmlns:a16="http://schemas.microsoft.com/office/drawing/2014/main" id="{C70BFDD2-C9C6-46EF-8C63-9E8911949AF7}"/>
            </a:ext>
          </a:extLst>
        </xdr:cNvPr>
        <xdr:cNvSpPr txBox="1"/>
      </xdr:nvSpPr>
      <xdr:spPr>
        <a:xfrm>
          <a:off x="16226867" y="1045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82567</xdr:rowOff>
    </xdr:from>
    <xdr:ext cx="469744" cy="259045"/>
    <xdr:sp macro="" textlink="">
      <xdr:nvSpPr>
        <xdr:cNvPr id="714" name="n_1mainValue【保健センター・保健所】&#10;一人当たり面積">
          <a:extLst>
            <a:ext uri="{FF2B5EF4-FFF2-40B4-BE49-F238E27FC236}">
              <a16:creationId xmlns:a16="http://schemas.microsoft.com/office/drawing/2014/main" id="{3B35F0F3-7ABC-44A8-B821-D8B88D3948D9}"/>
            </a:ext>
          </a:extLst>
        </xdr:cNvPr>
        <xdr:cNvSpPr txBox="1"/>
      </xdr:nvSpPr>
      <xdr:spPr>
        <a:xfrm>
          <a:off x="18561127" y="913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90187</xdr:rowOff>
    </xdr:from>
    <xdr:ext cx="469744" cy="259045"/>
    <xdr:sp macro="" textlink="">
      <xdr:nvSpPr>
        <xdr:cNvPr id="715" name="n_2mainValue【保健センター・保健所】&#10;一人当たり面積">
          <a:extLst>
            <a:ext uri="{FF2B5EF4-FFF2-40B4-BE49-F238E27FC236}">
              <a16:creationId xmlns:a16="http://schemas.microsoft.com/office/drawing/2014/main" id="{CB582FE4-1ADB-47E3-A4A6-5849CE25C768}"/>
            </a:ext>
          </a:extLst>
        </xdr:cNvPr>
        <xdr:cNvSpPr txBox="1"/>
      </xdr:nvSpPr>
      <xdr:spPr>
        <a:xfrm>
          <a:off x="17776267" y="914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105427</xdr:rowOff>
    </xdr:from>
    <xdr:ext cx="469744" cy="259045"/>
    <xdr:sp macro="" textlink="">
      <xdr:nvSpPr>
        <xdr:cNvPr id="716" name="n_3mainValue【保健センター・保健所】&#10;一人当たり面積">
          <a:extLst>
            <a:ext uri="{FF2B5EF4-FFF2-40B4-BE49-F238E27FC236}">
              <a16:creationId xmlns:a16="http://schemas.microsoft.com/office/drawing/2014/main" id="{838D12FA-DBA7-4AE5-8E7B-2E04E11E8CB8}"/>
            </a:ext>
          </a:extLst>
        </xdr:cNvPr>
        <xdr:cNvSpPr txBox="1"/>
      </xdr:nvSpPr>
      <xdr:spPr>
        <a:xfrm>
          <a:off x="17001567" y="915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120667</xdr:rowOff>
    </xdr:from>
    <xdr:ext cx="469744" cy="259045"/>
    <xdr:sp macro="" textlink="">
      <xdr:nvSpPr>
        <xdr:cNvPr id="717" name="n_4mainValue【保健センター・保健所】&#10;一人当たり面積">
          <a:extLst>
            <a:ext uri="{FF2B5EF4-FFF2-40B4-BE49-F238E27FC236}">
              <a16:creationId xmlns:a16="http://schemas.microsoft.com/office/drawing/2014/main" id="{239298DA-4037-4ED0-81AD-DB993DF934C2}"/>
            </a:ext>
          </a:extLst>
        </xdr:cNvPr>
        <xdr:cNvSpPr txBox="1"/>
      </xdr:nvSpPr>
      <xdr:spPr>
        <a:xfrm>
          <a:off x="16226867" y="917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AD0DFAF6-128D-48D2-831E-CB9B0E5A681D}"/>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3DEE1F01-4043-4005-958E-C8AF99D34169}"/>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2F7B7B7B-7601-4891-BC94-2F0E55DA987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393BD2E9-68AB-4203-94D5-D133BEC674DC}"/>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81EA51A3-700E-4BC8-8105-FE2EFEEC0339}"/>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D85B1619-56DE-4CF9-A846-EA75DBF9F58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2CD83326-64B8-4572-9BC4-509752DC998C}"/>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BEEEBA49-8680-4300-91FD-955A082D1752}"/>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a:extLst>
            <a:ext uri="{FF2B5EF4-FFF2-40B4-BE49-F238E27FC236}">
              <a16:creationId xmlns:a16="http://schemas.microsoft.com/office/drawing/2014/main" id="{743D225D-0727-45A2-97DF-DDF32EEEFACC}"/>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a:extLst>
            <a:ext uri="{FF2B5EF4-FFF2-40B4-BE49-F238E27FC236}">
              <a16:creationId xmlns:a16="http://schemas.microsoft.com/office/drawing/2014/main" id="{B6325ADC-CDDB-4A14-A7EB-779BA20A908E}"/>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a:extLst>
            <a:ext uri="{FF2B5EF4-FFF2-40B4-BE49-F238E27FC236}">
              <a16:creationId xmlns:a16="http://schemas.microsoft.com/office/drawing/2014/main" id="{D33E46F0-180C-4B9A-8E33-98651764C84D}"/>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9" name="直線コネクタ 728">
          <a:extLst>
            <a:ext uri="{FF2B5EF4-FFF2-40B4-BE49-F238E27FC236}">
              <a16:creationId xmlns:a16="http://schemas.microsoft.com/office/drawing/2014/main" id="{02DFBBF5-BA73-46D5-9743-067D08BB5C6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0" name="テキスト ボックス 729">
          <a:extLst>
            <a:ext uri="{FF2B5EF4-FFF2-40B4-BE49-F238E27FC236}">
              <a16:creationId xmlns:a16="http://schemas.microsoft.com/office/drawing/2014/main" id="{E2956676-A3C1-4CF9-B5B5-E146E11AC7BA}"/>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1" name="直線コネクタ 730">
          <a:extLst>
            <a:ext uri="{FF2B5EF4-FFF2-40B4-BE49-F238E27FC236}">
              <a16:creationId xmlns:a16="http://schemas.microsoft.com/office/drawing/2014/main" id="{41D6F1E9-7CF4-43B7-A37E-0B477590F6CE}"/>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2" name="テキスト ボックス 731">
          <a:extLst>
            <a:ext uri="{FF2B5EF4-FFF2-40B4-BE49-F238E27FC236}">
              <a16:creationId xmlns:a16="http://schemas.microsoft.com/office/drawing/2014/main" id="{DC9CA7E0-FF31-4D3C-8FC8-73108BAB01A1}"/>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3" name="直線コネクタ 732">
          <a:extLst>
            <a:ext uri="{FF2B5EF4-FFF2-40B4-BE49-F238E27FC236}">
              <a16:creationId xmlns:a16="http://schemas.microsoft.com/office/drawing/2014/main" id="{E26F21E1-330F-483C-9C85-64E4C8208EBC}"/>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4" name="テキスト ボックス 733">
          <a:extLst>
            <a:ext uri="{FF2B5EF4-FFF2-40B4-BE49-F238E27FC236}">
              <a16:creationId xmlns:a16="http://schemas.microsoft.com/office/drawing/2014/main" id="{7C4A0288-16C8-4F67-BD1F-2BB3B88D9B9E}"/>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5" name="直線コネクタ 734">
          <a:extLst>
            <a:ext uri="{FF2B5EF4-FFF2-40B4-BE49-F238E27FC236}">
              <a16:creationId xmlns:a16="http://schemas.microsoft.com/office/drawing/2014/main" id="{D30C0DF3-D10D-4736-8721-FA073775D6DA}"/>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6" name="テキスト ボックス 735">
          <a:extLst>
            <a:ext uri="{FF2B5EF4-FFF2-40B4-BE49-F238E27FC236}">
              <a16:creationId xmlns:a16="http://schemas.microsoft.com/office/drawing/2014/main" id="{AE3FAFD8-EBA7-485D-832E-F2BC3370714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7" name="直線コネクタ 736">
          <a:extLst>
            <a:ext uri="{FF2B5EF4-FFF2-40B4-BE49-F238E27FC236}">
              <a16:creationId xmlns:a16="http://schemas.microsoft.com/office/drawing/2014/main" id="{D7312E01-FEF5-4338-8B78-3FDF291CF09E}"/>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8" name="テキスト ボックス 737">
          <a:extLst>
            <a:ext uri="{FF2B5EF4-FFF2-40B4-BE49-F238E27FC236}">
              <a16:creationId xmlns:a16="http://schemas.microsoft.com/office/drawing/2014/main" id="{76EDBFB2-6C99-4899-BED5-7156512D2DAC}"/>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BC74FBFC-0821-4F63-9597-3010FEE3FD64}"/>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0" name="テキスト ボックス 739">
          <a:extLst>
            <a:ext uri="{FF2B5EF4-FFF2-40B4-BE49-F238E27FC236}">
              <a16:creationId xmlns:a16="http://schemas.microsoft.com/office/drawing/2014/main" id="{EDD264B9-3404-4034-8BBB-79DDEF181948}"/>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FCA66C29-ED73-400A-B629-24F01B5B79A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99061</xdr:rowOff>
    </xdr:from>
    <xdr:to>
      <xdr:col>85</xdr:col>
      <xdr:colOff>126364</xdr:colOff>
      <xdr:row>85</xdr:row>
      <xdr:rowOff>59055</xdr:rowOff>
    </xdr:to>
    <xdr:cxnSp macro="">
      <xdr:nvCxnSpPr>
        <xdr:cNvPr id="742" name="直線コネクタ 741">
          <a:extLst>
            <a:ext uri="{FF2B5EF4-FFF2-40B4-BE49-F238E27FC236}">
              <a16:creationId xmlns:a16="http://schemas.microsoft.com/office/drawing/2014/main" id="{571B8A6C-6AAF-4A2F-BB9E-5B1FC1E504FE}"/>
            </a:ext>
          </a:extLst>
        </xdr:cNvPr>
        <xdr:cNvCxnSpPr/>
      </xdr:nvCxnSpPr>
      <xdr:spPr>
        <a:xfrm flipV="1">
          <a:off x="14375764" y="13007341"/>
          <a:ext cx="0" cy="1301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62882</xdr:rowOff>
    </xdr:from>
    <xdr:ext cx="405111" cy="259045"/>
    <xdr:sp macro="" textlink="">
      <xdr:nvSpPr>
        <xdr:cNvPr id="743" name="【消防施設】&#10;有形固定資産減価償却率最小値テキスト">
          <a:extLst>
            <a:ext uri="{FF2B5EF4-FFF2-40B4-BE49-F238E27FC236}">
              <a16:creationId xmlns:a16="http://schemas.microsoft.com/office/drawing/2014/main" id="{97AB84A0-8503-44E7-A167-E1C47BF6256C}"/>
            </a:ext>
          </a:extLst>
        </xdr:cNvPr>
        <xdr:cNvSpPr txBox="1"/>
      </xdr:nvSpPr>
      <xdr:spPr>
        <a:xfrm>
          <a:off x="14414500" y="1431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59055</xdr:rowOff>
    </xdr:from>
    <xdr:to>
      <xdr:col>86</xdr:col>
      <xdr:colOff>25400</xdr:colOff>
      <xdr:row>85</xdr:row>
      <xdr:rowOff>59055</xdr:rowOff>
    </xdr:to>
    <xdr:cxnSp macro="">
      <xdr:nvCxnSpPr>
        <xdr:cNvPr id="744" name="直線コネクタ 743">
          <a:extLst>
            <a:ext uri="{FF2B5EF4-FFF2-40B4-BE49-F238E27FC236}">
              <a16:creationId xmlns:a16="http://schemas.microsoft.com/office/drawing/2014/main" id="{5149FF66-98D5-4628-8BCA-8F5320471E10}"/>
            </a:ext>
          </a:extLst>
        </xdr:cNvPr>
        <xdr:cNvCxnSpPr/>
      </xdr:nvCxnSpPr>
      <xdr:spPr>
        <a:xfrm>
          <a:off x="14287500" y="143084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45738</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44377626-FB9D-4F7C-AD85-805E027A0D05}"/>
            </a:ext>
          </a:extLst>
        </xdr:cNvPr>
        <xdr:cNvSpPr txBox="1"/>
      </xdr:nvSpPr>
      <xdr:spPr>
        <a:xfrm>
          <a:off x="14414500" y="12786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99061</xdr:rowOff>
    </xdr:from>
    <xdr:to>
      <xdr:col>86</xdr:col>
      <xdr:colOff>25400</xdr:colOff>
      <xdr:row>77</xdr:row>
      <xdr:rowOff>99061</xdr:rowOff>
    </xdr:to>
    <xdr:cxnSp macro="">
      <xdr:nvCxnSpPr>
        <xdr:cNvPr id="746" name="直線コネクタ 745">
          <a:extLst>
            <a:ext uri="{FF2B5EF4-FFF2-40B4-BE49-F238E27FC236}">
              <a16:creationId xmlns:a16="http://schemas.microsoft.com/office/drawing/2014/main" id="{C893D25F-FCAB-4D5E-A095-7C74893A4A81}"/>
            </a:ext>
          </a:extLst>
        </xdr:cNvPr>
        <xdr:cNvCxnSpPr/>
      </xdr:nvCxnSpPr>
      <xdr:spPr>
        <a:xfrm>
          <a:off x="14287500" y="130073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73041</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F4B23B0C-FA83-4B4F-B22F-86FF46E39369}"/>
            </a:ext>
          </a:extLst>
        </xdr:cNvPr>
        <xdr:cNvSpPr txBox="1"/>
      </xdr:nvSpPr>
      <xdr:spPr>
        <a:xfrm>
          <a:off x="14414500" y="136518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50164</xdr:rowOff>
    </xdr:from>
    <xdr:to>
      <xdr:col>85</xdr:col>
      <xdr:colOff>177800</xdr:colOff>
      <xdr:row>82</xdr:row>
      <xdr:rowOff>151764</xdr:rowOff>
    </xdr:to>
    <xdr:sp macro="" textlink="">
      <xdr:nvSpPr>
        <xdr:cNvPr id="748" name="フローチャート: 判断 747">
          <a:extLst>
            <a:ext uri="{FF2B5EF4-FFF2-40B4-BE49-F238E27FC236}">
              <a16:creationId xmlns:a16="http://schemas.microsoft.com/office/drawing/2014/main" id="{860A27CA-52B6-4308-808C-A1F5648247A8}"/>
            </a:ext>
          </a:extLst>
        </xdr:cNvPr>
        <xdr:cNvSpPr/>
      </xdr:nvSpPr>
      <xdr:spPr>
        <a:xfrm>
          <a:off x="14325600" y="1379664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749" name="フローチャート: 判断 748">
          <a:extLst>
            <a:ext uri="{FF2B5EF4-FFF2-40B4-BE49-F238E27FC236}">
              <a16:creationId xmlns:a16="http://schemas.microsoft.com/office/drawing/2014/main" id="{68F5B41A-6ED7-496C-A57A-E6E307E48C25}"/>
            </a:ext>
          </a:extLst>
        </xdr:cNvPr>
        <xdr:cNvSpPr/>
      </xdr:nvSpPr>
      <xdr:spPr>
        <a:xfrm>
          <a:off x="13578840" y="1379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29211</xdr:rowOff>
    </xdr:from>
    <xdr:to>
      <xdr:col>76</xdr:col>
      <xdr:colOff>165100</xdr:colOff>
      <xdr:row>82</xdr:row>
      <xdr:rowOff>130811</xdr:rowOff>
    </xdr:to>
    <xdr:sp macro="" textlink="">
      <xdr:nvSpPr>
        <xdr:cNvPr id="750" name="フローチャート: 判断 749">
          <a:extLst>
            <a:ext uri="{FF2B5EF4-FFF2-40B4-BE49-F238E27FC236}">
              <a16:creationId xmlns:a16="http://schemas.microsoft.com/office/drawing/2014/main" id="{B6E6851D-3EBF-49A6-A73B-D6230995393D}"/>
            </a:ext>
          </a:extLst>
        </xdr:cNvPr>
        <xdr:cNvSpPr/>
      </xdr:nvSpPr>
      <xdr:spPr>
        <a:xfrm>
          <a:off x="12804140" y="1377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2539</xdr:rowOff>
    </xdr:from>
    <xdr:to>
      <xdr:col>72</xdr:col>
      <xdr:colOff>38100</xdr:colOff>
      <xdr:row>82</xdr:row>
      <xdr:rowOff>104139</xdr:rowOff>
    </xdr:to>
    <xdr:sp macro="" textlink="">
      <xdr:nvSpPr>
        <xdr:cNvPr id="751" name="フローチャート: 判断 750">
          <a:extLst>
            <a:ext uri="{FF2B5EF4-FFF2-40B4-BE49-F238E27FC236}">
              <a16:creationId xmlns:a16="http://schemas.microsoft.com/office/drawing/2014/main" id="{E704D7BF-AD43-42EA-B989-AA65DA7A664A}"/>
            </a:ext>
          </a:extLst>
        </xdr:cNvPr>
        <xdr:cNvSpPr/>
      </xdr:nvSpPr>
      <xdr:spPr>
        <a:xfrm>
          <a:off x="12029440" y="137490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130175</xdr:rowOff>
    </xdr:from>
    <xdr:to>
      <xdr:col>67</xdr:col>
      <xdr:colOff>101600</xdr:colOff>
      <xdr:row>82</xdr:row>
      <xdr:rowOff>60325</xdr:rowOff>
    </xdr:to>
    <xdr:sp macro="" textlink="">
      <xdr:nvSpPr>
        <xdr:cNvPr id="752" name="フローチャート: 判断 751">
          <a:extLst>
            <a:ext uri="{FF2B5EF4-FFF2-40B4-BE49-F238E27FC236}">
              <a16:creationId xmlns:a16="http://schemas.microsoft.com/office/drawing/2014/main" id="{8AA36553-FC52-40A9-9B5C-279FFCA029CD}"/>
            </a:ext>
          </a:extLst>
        </xdr:cNvPr>
        <xdr:cNvSpPr/>
      </xdr:nvSpPr>
      <xdr:spPr>
        <a:xfrm>
          <a:off x="11231880" y="137090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715C182-D052-42E1-B11A-E911498F02B9}"/>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265B3A12-D773-47BB-A44D-250CAA1D0A95}"/>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AEFC963A-96F3-459A-ACE7-F49345D69F43}"/>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9778EA14-B2FD-41E0-B443-A6EA7F3B8AB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4E7DE055-F71F-4559-B2B7-D521A5D32DD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8255</xdr:rowOff>
    </xdr:from>
    <xdr:to>
      <xdr:col>85</xdr:col>
      <xdr:colOff>177800</xdr:colOff>
      <xdr:row>85</xdr:row>
      <xdr:rowOff>109855</xdr:rowOff>
    </xdr:to>
    <xdr:sp macro="" textlink="">
      <xdr:nvSpPr>
        <xdr:cNvPr id="758" name="楕円 757">
          <a:extLst>
            <a:ext uri="{FF2B5EF4-FFF2-40B4-BE49-F238E27FC236}">
              <a16:creationId xmlns:a16="http://schemas.microsoft.com/office/drawing/2014/main" id="{C5AFB1C0-BF5D-44D2-99F9-5BA2A37F9E73}"/>
            </a:ext>
          </a:extLst>
        </xdr:cNvPr>
        <xdr:cNvSpPr/>
      </xdr:nvSpPr>
      <xdr:spPr>
        <a:xfrm>
          <a:off x="14325600" y="1425765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94632</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E4672090-62C8-4B55-8270-E8828413F307}"/>
            </a:ext>
          </a:extLst>
        </xdr:cNvPr>
        <xdr:cNvSpPr txBox="1"/>
      </xdr:nvSpPr>
      <xdr:spPr>
        <a:xfrm>
          <a:off x="14414500" y="14176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4445</xdr:rowOff>
    </xdr:from>
    <xdr:to>
      <xdr:col>81</xdr:col>
      <xdr:colOff>101600</xdr:colOff>
      <xdr:row>85</xdr:row>
      <xdr:rowOff>106045</xdr:rowOff>
    </xdr:to>
    <xdr:sp macro="" textlink="">
      <xdr:nvSpPr>
        <xdr:cNvPr id="760" name="楕円 759">
          <a:extLst>
            <a:ext uri="{FF2B5EF4-FFF2-40B4-BE49-F238E27FC236}">
              <a16:creationId xmlns:a16="http://schemas.microsoft.com/office/drawing/2014/main" id="{111296A6-91BD-488C-854D-31F9BF78A940}"/>
            </a:ext>
          </a:extLst>
        </xdr:cNvPr>
        <xdr:cNvSpPr/>
      </xdr:nvSpPr>
      <xdr:spPr>
        <a:xfrm>
          <a:off x="13578840" y="1425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55245</xdr:rowOff>
    </xdr:from>
    <xdr:to>
      <xdr:col>85</xdr:col>
      <xdr:colOff>127000</xdr:colOff>
      <xdr:row>85</xdr:row>
      <xdr:rowOff>59055</xdr:rowOff>
    </xdr:to>
    <xdr:cxnSp macro="">
      <xdr:nvCxnSpPr>
        <xdr:cNvPr id="761" name="直線コネクタ 760">
          <a:extLst>
            <a:ext uri="{FF2B5EF4-FFF2-40B4-BE49-F238E27FC236}">
              <a16:creationId xmlns:a16="http://schemas.microsoft.com/office/drawing/2014/main" id="{C19275D4-A4E4-4D38-AE0D-A23FB1BAD09F}"/>
            </a:ext>
          </a:extLst>
        </xdr:cNvPr>
        <xdr:cNvCxnSpPr/>
      </xdr:nvCxnSpPr>
      <xdr:spPr>
        <a:xfrm>
          <a:off x="13629640" y="14304645"/>
          <a:ext cx="7467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162561</xdr:rowOff>
    </xdr:from>
    <xdr:to>
      <xdr:col>76</xdr:col>
      <xdr:colOff>165100</xdr:colOff>
      <xdr:row>85</xdr:row>
      <xdr:rowOff>92711</xdr:rowOff>
    </xdr:to>
    <xdr:sp macro="" textlink="">
      <xdr:nvSpPr>
        <xdr:cNvPr id="762" name="楕円 761">
          <a:extLst>
            <a:ext uri="{FF2B5EF4-FFF2-40B4-BE49-F238E27FC236}">
              <a16:creationId xmlns:a16="http://schemas.microsoft.com/office/drawing/2014/main" id="{CD756D3E-2463-4BF2-8F4D-9417B8E82A85}"/>
            </a:ext>
          </a:extLst>
        </xdr:cNvPr>
        <xdr:cNvSpPr/>
      </xdr:nvSpPr>
      <xdr:spPr>
        <a:xfrm>
          <a:off x="12804140" y="142443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41911</xdr:rowOff>
    </xdr:from>
    <xdr:to>
      <xdr:col>81</xdr:col>
      <xdr:colOff>50800</xdr:colOff>
      <xdr:row>85</xdr:row>
      <xdr:rowOff>55245</xdr:rowOff>
    </xdr:to>
    <xdr:cxnSp macro="">
      <xdr:nvCxnSpPr>
        <xdr:cNvPr id="763" name="直線コネクタ 762">
          <a:extLst>
            <a:ext uri="{FF2B5EF4-FFF2-40B4-BE49-F238E27FC236}">
              <a16:creationId xmlns:a16="http://schemas.microsoft.com/office/drawing/2014/main" id="{587D904C-074E-4FF4-AB90-93AD36A97E05}"/>
            </a:ext>
          </a:extLst>
        </xdr:cNvPr>
        <xdr:cNvCxnSpPr/>
      </xdr:nvCxnSpPr>
      <xdr:spPr>
        <a:xfrm>
          <a:off x="12854940" y="14291311"/>
          <a:ext cx="7747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160655</xdr:rowOff>
    </xdr:from>
    <xdr:to>
      <xdr:col>72</xdr:col>
      <xdr:colOff>38100</xdr:colOff>
      <xdr:row>85</xdr:row>
      <xdr:rowOff>90805</xdr:rowOff>
    </xdr:to>
    <xdr:sp macro="" textlink="">
      <xdr:nvSpPr>
        <xdr:cNvPr id="764" name="楕円 763">
          <a:extLst>
            <a:ext uri="{FF2B5EF4-FFF2-40B4-BE49-F238E27FC236}">
              <a16:creationId xmlns:a16="http://schemas.microsoft.com/office/drawing/2014/main" id="{27E0CA14-C57A-4631-BE4A-F3016B2F6EA9}"/>
            </a:ext>
          </a:extLst>
        </xdr:cNvPr>
        <xdr:cNvSpPr/>
      </xdr:nvSpPr>
      <xdr:spPr>
        <a:xfrm>
          <a:off x="12029440" y="142424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40005</xdr:rowOff>
    </xdr:from>
    <xdr:to>
      <xdr:col>76</xdr:col>
      <xdr:colOff>114300</xdr:colOff>
      <xdr:row>85</xdr:row>
      <xdr:rowOff>41911</xdr:rowOff>
    </xdr:to>
    <xdr:cxnSp macro="">
      <xdr:nvCxnSpPr>
        <xdr:cNvPr id="765" name="直線コネクタ 764">
          <a:extLst>
            <a:ext uri="{FF2B5EF4-FFF2-40B4-BE49-F238E27FC236}">
              <a16:creationId xmlns:a16="http://schemas.microsoft.com/office/drawing/2014/main" id="{13B95195-EB25-45BD-89B8-48E94A536CA1}"/>
            </a:ext>
          </a:extLst>
        </xdr:cNvPr>
        <xdr:cNvCxnSpPr/>
      </xdr:nvCxnSpPr>
      <xdr:spPr>
        <a:xfrm>
          <a:off x="12072620" y="14289405"/>
          <a:ext cx="78232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164464</xdr:rowOff>
    </xdr:from>
    <xdr:to>
      <xdr:col>67</xdr:col>
      <xdr:colOff>101600</xdr:colOff>
      <xdr:row>85</xdr:row>
      <xdr:rowOff>94614</xdr:rowOff>
    </xdr:to>
    <xdr:sp macro="" textlink="">
      <xdr:nvSpPr>
        <xdr:cNvPr id="766" name="楕円 765">
          <a:extLst>
            <a:ext uri="{FF2B5EF4-FFF2-40B4-BE49-F238E27FC236}">
              <a16:creationId xmlns:a16="http://schemas.microsoft.com/office/drawing/2014/main" id="{D60FE61F-4A14-476B-8514-E9BF6DC66674}"/>
            </a:ext>
          </a:extLst>
        </xdr:cNvPr>
        <xdr:cNvSpPr/>
      </xdr:nvSpPr>
      <xdr:spPr>
        <a:xfrm>
          <a:off x="11231880" y="142462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40005</xdr:rowOff>
    </xdr:from>
    <xdr:to>
      <xdr:col>71</xdr:col>
      <xdr:colOff>177800</xdr:colOff>
      <xdr:row>85</xdr:row>
      <xdr:rowOff>43814</xdr:rowOff>
    </xdr:to>
    <xdr:cxnSp macro="">
      <xdr:nvCxnSpPr>
        <xdr:cNvPr id="767" name="直線コネクタ 766">
          <a:extLst>
            <a:ext uri="{FF2B5EF4-FFF2-40B4-BE49-F238E27FC236}">
              <a16:creationId xmlns:a16="http://schemas.microsoft.com/office/drawing/2014/main" id="{295F7DA0-647E-4DB5-935F-4F019DE5FF5B}"/>
            </a:ext>
          </a:extLst>
        </xdr:cNvPr>
        <xdr:cNvCxnSpPr/>
      </xdr:nvCxnSpPr>
      <xdr:spPr>
        <a:xfrm flipV="1">
          <a:off x="11282680" y="14289405"/>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162577</xdr:rowOff>
    </xdr:from>
    <xdr:ext cx="405111" cy="259045"/>
    <xdr:sp macro="" textlink="">
      <xdr:nvSpPr>
        <xdr:cNvPr id="768" name="n_1aveValue【消防施設】&#10;有形固定資産減価償却率">
          <a:extLst>
            <a:ext uri="{FF2B5EF4-FFF2-40B4-BE49-F238E27FC236}">
              <a16:creationId xmlns:a16="http://schemas.microsoft.com/office/drawing/2014/main" id="{77D59F36-657D-46FD-A959-D80E77D603AF}"/>
            </a:ext>
          </a:extLst>
        </xdr:cNvPr>
        <xdr:cNvSpPr txBox="1"/>
      </xdr:nvSpPr>
      <xdr:spPr>
        <a:xfrm>
          <a:off x="13437244" y="1357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147338</xdr:rowOff>
    </xdr:from>
    <xdr:ext cx="405111" cy="259045"/>
    <xdr:sp macro="" textlink="">
      <xdr:nvSpPr>
        <xdr:cNvPr id="769" name="n_2aveValue【消防施設】&#10;有形固定資産減価償却率">
          <a:extLst>
            <a:ext uri="{FF2B5EF4-FFF2-40B4-BE49-F238E27FC236}">
              <a16:creationId xmlns:a16="http://schemas.microsoft.com/office/drawing/2014/main" id="{1D515DF1-0323-4940-A13A-44C34C155302}"/>
            </a:ext>
          </a:extLst>
        </xdr:cNvPr>
        <xdr:cNvSpPr txBox="1"/>
      </xdr:nvSpPr>
      <xdr:spPr>
        <a:xfrm>
          <a:off x="12675244" y="1355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120666</xdr:rowOff>
    </xdr:from>
    <xdr:ext cx="405111" cy="259045"/>
    <xdr:sp macro="" textlink="">
      <xdr:nvSpPr>
        <xdr:cNvPr id="770" name="n_3aveValue【消防施設】&#10;有形固定資産減価償却率">
          <a:extLst>
            <a:ext uri="{FF2B5EF4-FFF2-40B4-BE49-F238E27FC236}">
              <a16:creationId xmlns:a16="http://schemas.microsoft.com/office/drawing/2014/main" id="{44939E47-2280-451F-9D37-79D85DB1405D}"/>
            </a:ext>
          </a:extLst>
        </xdr:cNvPr>
        <xdr:cNvSpPr txBox="1"/>
      </xdr:nvSpPr>
      <xdr:spPr>
        <a:xfrm>
          <a:off x="11900544" y="1353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76852</xdr:rowOff>
    </xdr:from>
    <xdr:ext cx="405111" cy="259045"/>
    <xdr:sp macro="" textlink="">
      <xdr:nvSpPr>
        <xdr:cNvPr id="771" name="n_4aveValue【消防施設】&#10;有形固定資産減価償却率">
          <a:extLst>
            <a:ext uri="{FF2B5EF4-FFF2-40B4-BE49-F238E27FC236}">
              <a16:creationId xmlns:a16="http://schemas.microsoft.com/office/drawing/2014/main" id="{59B0F1CB-7AD5-4EB1-A0A1-E921B8BD9F5C}"/>
            </a:ext>
          </a:extLst>
        </xdr:cNvPr>
        <xdr:cNvSpPr txBox="1"/>
      </xdr:nvSpPr>
      <xdr:spPr>
        <a:xfrm>
          <a:off x="11102984" y="1348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97172</xdr:rowOff>
    </xdr:from>
    <xdr:ext cx="405111" cy="259045"/>
    <xdr:sp macro="" textlink="">
      <xdr:nvSpPr>
        <xdr:cNvPr id="772" name="n_1mainValue【消防施設】&#10;有形固定資産減価償却率">
          <a:extLst>
            <a:ext uri="{FF2B5EF4-FFF2-40B4-BE49-F238E27FC236}">
              <a16:creationId xmlns:a16="http://schemas.microsoft.com/office/drawing/2014/main" id="{D3E00119-F717-4984-AF7D-F6B05D261162}"/>
            </a:ext>
          </a:extLst>
        </xdr:cNvPr>
        <xdr:cNvSpPr txBox="1"/>
      </xdr:nvSpPr>
      <xdr:spPr>
        <a:xfrm>
          <a:off x="13437244" y="1434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83838</xdr:rowOff>
    </xdr:from>
    <xdr:ext cx="405111" cy="259045"/>
    <xdr:sp macro="" textlink="">
      <xdr:nvSpPr>
        <xdr:cNvPr id="773" name="n_2mainValue【消防施設】&#10;有形固定資産減価償却率">
          <a:extLst>
            <a:ext uri="{FF2B5EF4-FFF2-40B4-BE49-F238E27FC236}">
              <a16:creationId xmlns:a16="http://schemas.microsoft.com/office/drawing/2014/main" id="{B8E1BFAB-6FB7-4A72-847E-AD944AA064AB}"/>
            </a:ext>
          </a:extLst>
        </xdr:cNvPr>
        <xdr:cNvSpPr txBox="1"/>
      </xdr:nvSpPr>
      <xdr:spPr>
        <a:xfrm>
          <a:off x="126752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81932</xdr:rowOff>
    </xdr:from>
    <xdr:ext cx="405111" cy="259045"/>
    <xdr:sp macro="" textlink="">
      <xdr:nvSpPr>
        <xdr:cNvPr id="774" name="n_3mainValue【消防施設】&#10;有形固定資産減価償却率">
          <a:extLst>
            <a:ext uri="{FF2B5EF4-FFF2-40B4-BE49-F238E27FC236}">
              <a16:creationId xmlns:a16="http://schemas.microsoft.com/office/drawing/2014/main" id="{97C3E838-49B5-4BC9-86E5-48E1118DC686}"/>
            </a:ext>
          </a:extLst>
        </xdr:cNvPr>
        <xdr:cNvSpPr txBox="1"/>
      </xdr:nvSpPr>
      <xdr:spPr>
        <a:xfrm>
          <a:off x="11900544" y="1433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85741</xdr:rowOff>
    </xdr:from>
    <xdr:ext cx="405111" cy="259045"/>
    <xdr:sp macro="" textlink="">
      <xdr:nvSpPr>
        <xdr:cNvPr id="775" name="n_4mainValue【消防施設】&#10;有形固定資産減価償却率">
          <a:extLst>
            <a:ext uri="{FF2B5EF4-FFF2-40B4-BE49-F238E27FC236}">
              <a16:creationId xmlns:a16="http://schemas.microsoft.com/office/drawing/2014/main" id="{2AA6A2B3-21C3-463D-89EE-B605C4C33F9F}"/>
            </a:ext>
          </a:extLst>
        </xdr:cNvPr>
        <xdr:cNvSpPr txBox="1"/>
      </xdr:nvSpPr>
      <xdr:spPr>
        <a:xfrm>
          <a:off x="11102984" y="1433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AD182D82-8153-4A7F-841C-DA79327EA15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CC2F5051-E9BD-4E6A-A289-B81209871EC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EC197262-07A9-478E-8A5A-297A7FBD52B3}"/>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1E7935AA-85D8-4DFE-995F-8792428E6355}"/>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740EA171-3BBC-4876-9776-C1B0980AE68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F04C3FE1-05C6-471E-8ED0-04AACFF2EB2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38FF36F6-4BCB-4B62-8C19-695489CE846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25DB643A-674A-4A78-9A24-4E4473F113F2}"/>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3F152DD5-CB4F-4A3C-B49A-BEA2629F0E1F}"/>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A6DAF29A-1E4C-4875-BC2F-5E1324187DA3}"/>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0E01C871-59D5-4BA7-B036-15D744722FCE}"/>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00302311-33FB-4296-9023-F85EC986514E}"/>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69D30A92-C496-452A-B8DB-F08C71EE93EB}"/>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A9329821-BA05-4BD7-8D8B-B649891D1D30}"/>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12504621-7549-43B0-A77A-F9F4DBF7A946}"/>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E562CEE3-79C8-4C31-9DE3-60CCB802B2B7}"/>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0C50D394-2A63-4E62-9DE3-C0456B1CAD75}"/>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0B196885-6E31-4852-9D46-BAAD77BBD00B}"/>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3B61CCEF-0E57-4D39-B99C-474B35DDB3C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7911E9B3-1C32-43D2-B531-1FE9EE5C4953}"/>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F94B7DE0-94C3-4AD9-B04A-96F92D4742C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85</xdr:row>
      <xdr:rowOff>49530</xdr:rowOff>
    </xdr:to>
    <xdr:cxnSp macro="">
      <xdr:nvCxnSpPr>
        <xdr:cNvPr id="797" name="直線コネクタ 796">
          <a:extLst>
            <a:ext uri="{FF2B5EF4-FFF2-40B4-BE49-F238E27FC236}">
              <a16:creationId xmlns:a16="http://schemas.microsoft.com/office/drawing/2014/main" id="{C3AB7C91-2269-45A9-B689-5EE920307D33}"/>
            </a:ext>
          </a:extLst>
        </xdr:cNvPr>
        <xdr:cNvCxnSpPr/>
      </xdr:nvCxnSpPr>
      <xdr:spPr>
        <a:xfrm flipV="1">
          <a:off x="19509104" y="13228320"/>
          <a:ext cx="0" cy="107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53357</xdr:rowOff>
    </xdr:from>
    <xdr:ext cx="469744" cy="259045"/>
    <xdr:sp macro="" textlink="">
      <xdr:nvSpPr>
        <xdr:cNvPr id="798" name="【消防施設】&#10;一人当たり面積最小値テキスト">
          <a:extLst>
            <a:ext uri="{FF2B5EF4-FFF2-40B4-BE49-F238E27FC236}">
              <a16:creationId xmlns:a16="http://schemas.microsoft.com/office/drawing/2014/main" id="{4FDF5C35-42EE-4F3B-B63C-DBB755703821}"/>
            </a:ext>
          </a:extLst>
        </xdr:cNvPr>
        <xdr:cNvSpPr txBox="1"/>
      </xdr:nvSpPr>
      <xdr:spPr>
        <a:xfrm>
          <a:off x="19547840" y="1430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49530</xdr:rowOff>
    </xdr:from>
    <xdr:to>
      <xdr:col>116</xdr:col>
      <xdr:colOff>152400</xdr:colOff>
      <xdr:row>85</xdr:row>
      <xdr:rowOff>49530</xdr:rowOff>
    </xdr:to>
    <xdr:cxnSp macro="">
      <xdr:nvCxnSpPr>
        <xdr:cNvPr id="799" name="直線コネクタ 798">
          <a:extLst>
            <a:ext uri="{FF2B5EF4-FFF2-40B4-BE49-F238E27FC236}">
              <a16:creationId xmlns:a16="http://schemas.microsoft.com/office/drawing/2014/main" id="{3E2EFFCA-440B-4CBB-9DDB-FCCBC4CD2D6A}"/>
            </a:ext>
          </a:extLst>
        </xdr:cNvPr>
        <xdr:cNvCxnSpPr/>
      </xdr:nvCxnSpPr>
      <xdr:spPr>
        <a:xfrm>
          <a:off x="19443700" y="14298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800" name="【消防施設】&#10;一人当たり面積最大値テキスト">
          <a:extLst>
            <a:ext uri="{FF2B5EF4-FFF2-40B4-BE49-F238E27FC236}">
              <a16:creationId xmlns:a16="http://schemas.microsoft.com/office/drawing/2014/main" id="{BBBE47BE-F627-4018-A91B-53AE9A009E04}"/>
            </a:ext>
          </a:extLst>
        </xdr:cNvPr>
        <xdr:cNvSpPr txBox="1"/>
      </xdr:nvSpPr>
      <xdr:spPr>
        <a:xfrm>
          <a:off x="19547840" y="130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1" name="直線コネクタ 800">
          <a:extLst>
            <a:ext uri="{FF2B5EF4-FFF2-40B4-BE49-F238E27FC236}">
              <a16:creationId xmlns:a16="http://schemas.microsoft.com/office/drawing/2014/main" id="{A004ACD0-FF04-440F-8CFA-970D309B166D}"/>
            </a:ext>
          </a:extLst>
        </xdr:cNvPr>
        <xdr:cNvCxnSpPr/>
      </xdr:nvCxnSpPr>
      <xdr:spPr>
        <a:xfrm>
          <a:off x="19443700" y="13228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102888</xdr:rowOff>
    </xdr:from>
    <xdr:ext cx="469744" cy="259045"/>
    <xdr:sp macro="" textlink="">
      <xdr:nvSpPr>
        <xdr:cNvPr id="802" name="【消防施設】&#10;一人当たり面積平均値テキスト">
          <a:extLst>
            <a:ext uri="{FF2B5EF4-FFF2-40B4-BE49-F238E27FC236}">
              <a16:creationId xmlns:a16="http://schemas.microsoft.com/office/drawing/2014/main" id="{DB18FB75-5C80-4041-BE8C-D644D540CC8C}"/>
            </a:ext>
          </a:extLst>
        </xdr:cNvPr>
        <xdr:cNvSpPr txBox="1"/>
      </xdr:nvSpPr>
      <xdr:spPr>
        <a:xfrm>
          <a:off x="19547840" y="13849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124461</xdr:rowOff>
    </xdr:from>
    <xdr:to>
      <xdr:col>116</xdr:col>
      <xdr:colOff>114300</xdr:colOff>
      <xdr:row>83</xdr:row>
      <xdr:rowOff>54611</xdr:rowOff>
    </xdr:to>
    <xdr:sp macro="" textlink="">
      <xdr:nvSpPr>
        <xdr:cNvPr id="803" name="フローチャート: 判断 802">
          <a:extLst>
            <a:ext uri="{FF2B5EF4-FFF2-40B4-BE49-F238E27FC236}">
              <a16:creationId xmlns:a16="http://schemas.microsoft.com/office/drawing/2014/main" id="{18240F20-EC76-4F39-989D-44EF3FF8EBE5}"/>
            </a:ext>
          </a:extLst>
        </xdr:cNvPr>
        <xdr:cNvSpPr/>
      </xdr:nvSpPr>
      <xdr:spPr>
        <a:xfrm>
          <a:off x="1945894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124461</xdr:rowOff>
    </xdr:from>
    <xdr:to>
      <xdr:col>112</xdr:col>
      <xdr:colOff>38100</xdr:colOff>
      <xdr:row>83</xdr:row>
      <xdr:rowOff>54611</xdr:rowOff>
    </xdr:to>
    <xdr:sp macro="" textlink="">
      <xdr:nvSpPr>
        <xdr:cNvPr id="804" name="フローチャート: 判断 803">
          <a:extLst>
            <a:ext uri="{FF2B5EF4-FFF2-40B4-BE49-F238E27FC236}">
              <a16:creationId xmlns:a16="http://schemas.microsoft.com/office/drawing/2014/main" id="{D406081C-4BD9-4238-B6BC-64CED457993A}"/>
            </a:ext>
          </a:extLst>
        </xdr:cNvPr>
        <xdr:cNvSpPr/>
      </xdr:nvSpPr>
      <xdr:spPr>
        <a:xfrm>
          <a:off x="18735040" y="138709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133604</xdr:rowOff>
    </xdr:from>
    <xdr:to>
      <xdr:col>107</xdr:col>
      <xdr:colOff>101600</xdr:colOff>
      <xdr:row>83</xdr:row>
      <xdr:rowOff>63754</xdr:rowOff>
    </xdr:to>
    <xdr:sp macro="" textlink="">
      <xdr:nvSpPr>
        <xdr:cNvPr id="805" name="フローチャート: 判断 804">
          <a:extLst>
            <a:ext uri="{FF2B5EF4-FFF2-40B4-BE49-F238E27FC236}">
              <a16:creationId xmlns:a16="http://schemas.microsoft.com/office/drawing/2014/main" id="{4D71F473-2A78-4BA3-AAD2-054CB5186FDC}"/>
            </a:ext>
          </a:extLst>
        </xdr:cNvPr>
        <xdr:cNvSpPr/>
      </xdr:nvSpPr>
      <xdr:spPr>
        <a:xfrm>
          <a:off x="17937480" y="138800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138176</xdr:rowOff>
    </xdr:from>
    <xdr:to>
      <xdr:col>102</xdr:col>
      <xdr:colOff>165100</xdr:colOff>
      <xdr:row>83</xdr:row>
      <xdr:rowOff>68326</xdr:rowOff>
    </xdr:to>
    <xdr:sp macro="" textlink="">
      <xdr:nvSpPr>
        <xdr:cNvPr id="806" name="フローチャート: 判断 805">
          <a:extLst>
            <a:ext uri="{FF2B5EF4-FFF2-40B4-BE49-F238E27FC236}">
              <a16:creationId xmlns:a16="http://schemas.microsoft.com/office/drawing/2014/main" id="{4910D640-6484-41D9-8CEF-71E57CD4BA27}"/>
            </a:ext>
          </a:extLst>
        </xdr:cNvPr>
        <xdr:cNvSpPr/>
      </xdr:nvSpPr>
      <xdr:spPr>
        <a:xfrm>
          <a:off x="17162780" y="138846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21589</xdr:rowOff>
    </xdr:from>
    <xdr:to>
      <xdr:col>98</xdr:col>
      <xdr:colOff>38100</xdr:colOff>
      <xdr:row>83</xdr:row>
      <xdr:rowOff>123189</xdr:rowOff>
    </xdr:to>
    <xdr:sp macro="" textlink="">
      <xdr:nvSpPr>
        <xdr:cNvPr id="807" name="フローチャート: 判断 806">
          <a:extLst>
            <a:ext uri="{FF2B5EF4-FFF2-40B4-BE49-F238E27FC236}">
              <a16:creationId xmlns:a16="http://schemas.microsoft.com/office/drawing/2014/main" id="{9C4B6075-9A0F-4B8E-A7DA-169FDAC59F9C}"/>
            </a:ext>
          </a:extLst>
        </xdr:cNvPr>
        <xdr:cNvSpPr/>
      </xdr:nvSpPr>
      <xdr:spPr>
        <a:xfrm>
          <a:off x="16388080" y="1393570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43673CB1-31EF-486E-8E07-98D69BBF949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7267B6D4-6F3E-469D-9D8F-77248ACD4DD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4F3A45D9-988A-411B-BCC5-3D85E63544EB}"/>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37C0F1E6-B098-4861-BE4A-49FD2474627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5250E7F4-A401-49B2-A8DF-603C732AE7C4}"/>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131318</xdr:rowOff>
    </xdr:from>
    <xdr:to>
      <xdr:col>116</xdr:col>
      <xdr:colOff>114300</xdr:colOff>
      <xdr:row>82</xdr:row>
      <xdr:rowOff>61468</xdr:rowOff>
    </xdr:to>
    <xdr:sp macro="" textlink="">
      <xdr:nvSpPr>
        <xdr:cNvPr id="813" name="楕円 812">
          <a:extLst>
            <a:ext uri="{FF2B5EF4-FFF2-40B4-BE49-F238E27FC236}">
              <a16:creationId xmlns:a16="http://schemas.microsoft.com/office/drawing/2014/main" id="{A290A6EF-F116-4053-9B9D-EE0E4FE9E28D}"/>
            </a:ext>
          </a:extLst>
        </xdr:cNvPr>
        <xdr:cNvSpPr/>
      </xdr:nvSpPr>
      <xdr:spPr>
        <a:xfrm>
          <a:off x="19458940" y="137101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154195</xdr:rowOff>
    </xdr:from>
    <xdr:ext cx="469744" cy="259045"/>
    <xdr:sp macro="" textlink="">
      <xdr:nvSpPr>
        <xdr:cNvPr id="814" name="【消防施設】&#10;一人当たり面積該当値テキスト">
          <a:extLst>
            <a:ext uri="{FF2B5EF4-FFF2-40B4-BE49-F238E27FC236}">
              <a16:creationId xmlns:a16="http://schemas.microsoft.com/office/drawing/2014/main" id="{171DDA39-979B-40FD-9003-3E75A0231C74}"/>
            </a:ext>
          </a:extLst>
        </xdr:cNvPr>
        <xdr:cNvSpPr txBox="1"/>
      </xdr:nvSpPr>
      <xdr:spPr>
        <a:xfrm>
          <a:off x="19547840" y="1356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135889</xdr:rowOff>
    </xdr:from>
    <xdr:to>
      <xdr:col>112</xdr:col>
      <xdr:colOff>38100</xdr:colOff>
      <xdr:row>82</xdr:row>
      <xdr:rowOff>66039</xdr:rowOff>
    </xdr:to>
    <xdr:sp macro="" textlink="">
      <xdr:nvSpPr>
        <xdr:cNvPr id="815" name="楕円 814">
          <a:extLst>
            <a:ext uri="{FF2B5EF4-FFF2-40B4-BE49-F238E27FC236}">
              <a16:creationId xmlns:a16="http://schemas.microsoft.com/office/drawing/2014/main" id="{FDD6A2BE-5076-4362-8747-5DF4AE1BC97D}"/>
            </a:ext>
          </a:extLst>
        </xdr:cNvPr>
        <xdr:cNvSpPr/>
      </xdr:nvSpPr>
      <xdr:spPr>
        <a:xfrm>
          <a:off x="18735040" y="137147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10668</xdr:rowOff>
    </xdr:from>
    <xdr:to>
      <xdr:col>116</xdr:col>
      <xdr:colOff>63500</xdr:colOff>
      <xdr:row>82</xdr:row>
      <xdr:rowOff>15239</xdr:rowOff>
    </xdr:to>
    <xdr:cxnSp macro="">
      <xdr:nvCxnSpPr>
        <xdr:cNvPr id="816" name="直線コネクタ 815">
          <a:extLst>
            <a:ext uri="{FF2B5EF4-FFF2-40B4-BE49-F238E27FC236}">
              <a16:creationId xmlns:a16="http://schemas.microsoft.com/office/drawing/2014/main" id="{10BF1FBC-F538-4085-A4F0-86F080B87F81}"/>
            </a:ext>
          </a:extLst>
        </xdr:cNvPr>
        <xdr:cNvCxnSpPr/>
      </xdr:nvCxnSpPr>
      <xdr:spPr>
        <a:xfrm flipV="1">
          <a:off x="18778220" y="13757148"/>
          <a:ext cx="73152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158750</xdr:rowOff>
    </xdr:from>
    <xdr:to>
      <xdr:col>107</xdr:col>
      <xdr:colOff>101600</xdr:colOff>
      <xdr:row>82</xdr:row>
      <xdr:rowOff>88900</xdr:rowOff>
    </xdr:to>
    <xdr:sp macro="" textlink="">
      <xdr:nvSpPr>
        <xdr:cNvPr id="817" name="楕円 816">
          <a:extLst>
            <a:ext uri="{FF2B5EF4-FFF2-40B4-BE49-F238E27FC236}">
              <a16:creationId xmlns:a16="http://schemas.microsoft.com/office/drawing/2014/main" id="{5DA035B4-86A4-4865-B4E6-C45C8CF326D3}"/>
            </a:ext>
          </a:extLst>
        </xdr:cNvPr>
        <xdr:cNvSpPr/>
      </xdr:nvSpPr>
      <xdr:spPr>
        <a:xfrm>
          <a:off x="17937480" y="13737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15239</xdr:rowOff>
    </xdr:from>
    <xdr:to>
      <xdr:col>111</xdr:col>
      <xdr:colOff>177800</xdr:colOff>
      <xdr:row>82</xdr:row>
      <xdr:rowOff>38100</xdr:rowOff>
    </xdr:to>
    <xdr:cxnSp macro="">
      <xdr:nvCxnSpPr>
        <xdr:cNvPr id="818" name="直線コネクタ 817">
          <a:extLst>
            <a:ext uri="{FF2B5EF4-FFF2-40B4-BE49-F238E27FC236}">
              <a16:creationId xmlns:a16="http://schemas.microsoft.com/office/drawing/2014/main" id="{253DB6E4-FB55-4C0F-A29D-C7152A4CDB1D}"/>
            </a:ext>
          </a:extLst>
        </xdr:cNvPr>
        <xdr:cNvCxnSpPr/>
      </xdr:nvCxnSpPr>
      <xdr:spPr>
        <a:xfrm flipV="1">
          <a:off x="17988280" y="13761719"/>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163322</xdr:rowOff>
    </xdr:from>
    <xdr:to>
      <xdr:col>102</xdr:col>
      <xdr:colOff>165100</xdr:colOff>
      <xdr:row>82</xdr:row>
      <xdr:rowOff>93472</xdr:rowOff>
    </xdr:to>
    <xdr:sp macro="" textlink="">
      <xdr:nvSpPr>
        <xdr:cNvPr id="819" name="楕円 818">
          <a:extLst>
            <a:ext uri="{FF2B5EF4-FFF2-40B4-BE49-F238E27FC236}">
              <a16:creationId xmlns:a16="http://schemas.microsoft.com/office/drawing/2014/main" id="{B62FFFDF-8BBA-43B5-982A-1969C659F6CD}"/>
            </a:ext>
          </a:extLst>
        </xdr:cNvPr>
        <xdr:cNvSpPr/>
      </xdr:nvSpPr>
      <xdr:spPr>
        <a:xfrm>
          <a:off x="17162780" y="137421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42672</xdr:rowOff>
    </xdr:to>
    <xdr:cxnSp macro="">
      <xdr:nvCxnSpPr>
        <xdr:cNvPr id="820" name="直線コネクタ 819">
          <a:extLst>
            <a:ext uri="{FF2B5EF4-FFF2-40B4-BE49-F238E27FC236}">
              <a16:creationId xmlns:a16="http://schemas.microsoft.com/office/drawing/2014/main" id="{54BAA231-BA6F-4AD0-B3F3-7F5F42913DBD}"/>
            </a:ext>
          </a:extLst>
        </xdr:cNvPr>
        <xdr:cNvCxnSpPr/>
      </xdr:nvCxnSpPr>
      <xdr:spPr>
        <a:xfrm flipV="1">
          <a:off x="17213580" y="13784580"/>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5587</xdr:rowOff>
    </xdr:from>
    <xdr:to>
      <xdr:col>98</xdr:col>
      <xdr:colOff>38100</xdr:colOff>
      <xdr:row>82</xdr:row>
      <xdr:rowOff>107187</xdr:rowOff>
    </xdr:to>
    <xdr:sp macro="" textlink="">
      <xdr:nvSpPr>
        <xdr:cNvPr id="821" name="楕円 820">
          <a:extLst>
            <a:ext uri="{FF2B5EF4-FFF2-40B4-BE49-F238E27FC236}">
              <a16:creationId xmlns:a16="http://schemas.microsoft.com/office/drawing/2014/main" id="{B95E1CD2-06E9-400F-BAFB-1F3950BC46AA}"/>
            </a:ext>
          </a:extLst>
        </xdr:cNvPr>
        <xdr:cNvSpPr/>
      </xdr:nvSpPr>
      <xdr:spPr>
        <a:xfrm>
          <a:off x="16388080" y="137520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42672</xdr:rowOff>
    </xdr:from>
    <xdr:to>
      <xdr:col>102</xdr:col>
      <xdr:colOff>114300</xdr:colOff>
      <xdr:row>82</xdr:row>
      <xdr:rowOff>56387</xdr:rowOff>
    </xdr:to>
    <xdr:cxnSp macro="">
      <xdr:nvCxnSpPr>
        <xdr:cNvPr id="822" name="直線コネクタ 821">
          <a:extLst>
            <a:ext uri="{FF2B5EF4-FFF2-40B4-BE49-F238E27FC236}">
              <a16:creationId xmlns:a16="http://schemas.microsoft.com/office/drawing/2014/main" id="{3AA6EC6A-1318-49D0-8B04-DF1B2AB1EBED}"/>
            </a:ext>
          </a:extLst>
        </xdr:cNvPr>
        <xdr:cNvCxnSpPr/>
      </xdr:nvCxnSpPr>
      <xdr:spPr>
        <a:xfrm flipV="1">
          <a:off x="16431260" y="13789152"/>
          <a:ext cx="78232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45738</xdr:rowOff>
    </xdr:from>
    <xdr:ext cx="469744" cy="259045"/>
    <xdr:sp macro="" textlink="">
      <xdr:nvSpPr>
        <xdr:cNvPr id="823" name="n_1aveValue【消防施設】&#10;一人当たり面積">
          <a:extLst>
            <a:ext uri="{FF2B5EF4-FFF2-40B4-BE49-F238E27FC236}">
              <a16:creationId xmlns:a16="http://schemas.microsoft.com/office/drawing/2014/main" id="{0EE2BC08-DD1A-42DD-ADC5-910BE7FD895F}"/>
            </a:ext>
          </a:extLst>
        </xdr:cNvPr>
        <xdr:cNvSpPr txBox="1"/>
      </xdr:nvSpPr>
      <xdr:spPr>
        <a:xfrm>
          <a:off x="18561127" y="1395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54881</xdr:rowOff>
    </xdr:from>
    <xdr:ext cx="469744" cy="259045"/>
    <xdr:sp macro="" textlink="">
      <xdr:nvSpPr>
        <xdr:cNvPr id="824" name="n_2aveValue【消防施設】&#10;一人当たり面積">
          <a:extLst>
            <a:ext uri="{FF2B5EF4-FFF2-40B4-BE49-F238E27FC236}">
              <a16:creationId xmlns:a16="http://schemas.microsoft.com/office/drawing/2014/main" id="{7EA0A032-44DA-4C6D-9374-E0011C26E99A}"/>
            </a:ext>
          </a:extLst>
        </xdr:cNvPr>
        <xdr:cNvSpPr txBox="1"/>
      </xdr:nvSpPr>
      <xdr:spPr>
        <a:xfrm>
          <a:off x="17776267" y="1396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59453</xdr:rowOff>
    </xdr:from>
    <xdr:ext cx="469744" cy="259045"/>
    <xdr:sp macro="" textlink="">
      <xdr:nvSpPr>
        <xdr:cNvPr id="825" name="n_3aveValue【消防施設】&#10;一人当たり面積">
          <a:extLst>
            <a:ext uri="{FF2B5EF4-FFF2-40B4-BE49-F238E27FC236}">
              <a16:creationId xmlns:a16="http://schemas.microsoft.com/office/drawing/2014/main" id="{B2A49280-04A2-4415-AF0C-1DB9EF66D479}"/>
            </a:ext>
          </a:extLst>
        </xdr:cNvPr>
        <xdr:cNvSpPr txBox="1"/>
      </xdr:nvSpPr>
      <xdr:spPr>
        <a:xfrm>
          <a:off x="17001567" y="1397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114316</xdr:rowOff>
    </xdr:from>
    <xdr:ext cx="469744" cy="259045"/>
    <xdr:sp macro="" textlink="">
      <xdr:nvSpPr>
        <xdr:cNvPr id="826" name="n_4aveValue【消防施設】&#10;一人当たり面積">
          <a:extLst>
            <a:ext uri="{FF2B5EF4-FFF2-40B4-BE49-F238E27FC236}">
              <a16:creationId xmlns:a16="http://schemas.microsoft.com/office/drawing/2014/main" id="{BA8672B1-D8A4-4F38-9B8E-B164A4121434}"/>
            </a:ext>
          </a:extLst>
        </xdr:cNvPr>
        <xdr:cNvSpPr txBox="1"/>
      </xdr:nvSpPr>
      <xdr:spPr>
        <a:xfrm>
          <a:off x="16226867" y="14028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82566</xdr:rowOff>
    </xdr:from>
    <xdr:ext cx="469744" cy="259045"/>
    <xdr:sp macro="" textlink="">
      <xdr:nvSpPr>
        <xdr:cNvPr id="827" name="n_1mainValue【消防施設】&#10;一人当たり面積">
          <a:extLst>
            <a:ext uri="{FF2B5EF4-FFF2-40B4-BE49-F238E27FC236}">
              <a16:creationId xmlns:a16="http://schemas.microsoft.com/office/drawing/2014/main" id="{3579F0D4-0293-4AC5-9DF1-7D49309A3E78}"/>
            </a:ext>
          </a:extLst>
        </xdr:cNvPr>
        <xdr:cNvSpPr txBox="1"/>
      </xdr:nvSpPr>
      <xdr:spPr>
        <a:xfrm>
          <a:off x="18561127" y="1349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828" name="n_2mainValue【消防施設】&#10;一人当たり面積">
          <a:extLst>
            <a:ext uri="{FF2B5EF4-FFF2-40B4-BE49-F238E27FC236}">
              <a16:creationId xmlns:a16="http://schemas.microsoft.com/office/drawing/2014/main" id="{87A1944E-098E-4AA3-BDC8-B459F75D54AF}"/>
            </a:ext>
          </a:extLst>
        </xdr:cNvPr>
        <xdr:cNvSpPr txBox="1"/>
      </xdr:nvSpPr>
      <xdr:spPr>
        <a:xfrm>
          <a:off x="1777626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109999</xdr:rowOff>
    </xdr:from>
    <xdr:ext cx="469744" cy="259045"/>
    <xdr:sp macro="" textlink="">
      <xdr:nvSpPr>
        <xdr:cNvPr id="829" name="n_3mainValue【消防施設】&#10;一人当たり面積">
          <a:extLst>
            <a:ext uri="{FF2B5EF4-FFF2-40B4-BE49-F238E27FC236}">
              <a16:creationId xmlns:a16="http://schemas.microsoft.com/office/drawing/2014/main" id="{B0E408DB-41CF-417C-88D0-234FAE7E5B01}"/>
            </a:ext>
          </a:extLst>
        </xdr:cNvPr>
        <xdr:cNvSpPr txBox="1"/>
      </xdr:nvSpPr>
      <xdr:spPr>
        <a:xfrm>
          <a:off x="17001567" y="1352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123714</xdr:rowOff>
    </xdr:from>
    <xdr:ext cx="469744" cy="259045"/>
    <xdr:sp macro="" textlink="">
      <xdr:nvSpPr>
        <xdr:cNvPr id="830" name="n_4mainValue【消防施設】&#10;一人当たり面積">
          <a:extLst>
            <a:ext uri="{FF2B5EF4-FFF2-40B4-BE49-F238E27FC236}">
              <a16:creationId xmlns:a16="http://schemas.microsoft.com/office/drawing/2014/main" id="{F03B149B-87E4-44AD-8DBC-0725401B1C5E}"/>
            </a:ext>
          </a:extLst>
        </xdr:cNvPr>
        <xdr:cNvSpPr txBox="1"/>
      </xdr:nvSpPr>
      <xdr:spPr>
        <a:xfrm>
          <a:off x="16226867" y="135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8776F2A6-79F4-41A0-8327-5382C88E13B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DA853034-F795-4296-9773-8105F8C1A4D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F6E2E651-9E1F-4B28-BC48-7D4C6DEC0F2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65B61527-F5D0-4856-9B1A-0ECAC729A726}"/>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C89BAF46-74E9-4869-9826-49F4D4E2E557}"/>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F211C88F-E630-4FDC-BE64-FE10F1DF394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E69C86D0-1CBD-46B7-A514-F332EA589BCD}"/>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9F3B376F-DA5C-4B7D-B9A6-5C8C1A81415D}"/>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C7E13FC2-EE2A-4A02-ABBB-B14891B5B8DB}"/>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8540C0DE-318D-4F78-86D3-A94C7A6C695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E443E5D2-93AE-4FCE-9A9B-4FCF0BC445F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FA9B7AF9-A7DE-4D58-A925-C9C1CE1F22CA}"/>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E43D64D0-C9B3-47DD-92D2-983F3993E8BA}"/>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E2809C7B-A1E8-4843-91CB-96B6512DAB62}"/>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06FCB4D1-9673-40C8-9874-307DCBFEBB29}"/>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1848E16D-DD9C-44AC-BEC3-2A777AF0EBC8}"/>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8343E2F9-3E37-4FBA-83A1-087CB95022AD}"/>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0D7AB6AA-1CED-4C38-8166-109554C3D238}"/>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387A4FE9-25C5-469B-9B6F-15B5B1DD52F9}"/>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D197069A-EE64-4556-8EE2-E4A2771370AA}"/>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6057FDC7-E505-4595-94E5-D590521E3FC9}"/>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38AC40F6-2380-4195-8D5D-C9ADF7A496DF}"/>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7441DFA6-5151-4EE2-B0DC-8204A22E263C}"/>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4A2507C8-064F-490C-9FD8-2F345AF0107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CC78C222-D53E-4D73-BBE2-6969CF53581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167639</xdr:rowOff>
    </xdr:from>
    <xdr:to>
      <xdr:col>85</xdr:col>
      <xdr:colOff>126364</xdr:colOff>
      <xdr:row>108</xdr:row>
      <xdr:rowOff>45176</xdr:rowOff>
    </xdr:to>
    <xdr:cxnSp macro="">
      <xdr:nvCxnSpPr>
        <xdr:cNvPr id="856" name="直線コネクタ 855">
          <a:extLst>
            <a:ext uri="{FF2B5EF4-FFF2-40B4-BE49-F238E27FC236}">
              <a16:creationId xmlns:a16="http://schemas.microsoft.com/office/drawing/2014/main" id="{C4F71DF8-5162-4D12-8C83-A5135D2C4301}"/>
            </a:ext>
          </a:extLst>
        </xdr:cNvPr>
        <xdr:cNvCxnSpPr/>
      </xdr:nvCxnSpPr>
      <xdr:spPr>
        <a:xfrm flipV="1">
          <a:off x="14375764" y="16931639"/>
          <a:ext cx="0" cy="121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49003</xdr:rowOff>
    </xdr:from>
    <xdr:ext cx="405111" cy="259045"/>
    <xdr:sp macro="" textlink="">
      <xdr:nvSpPr>
        <xdr:cNvPr id="857" name="【庁舎】&#10;有形固定資産減価償却率最小値テキスト">
          <a:extLst>
            <a:ext uri="{FF2B5EF4-FFF2-40B4-BE49-F238E27FC236}">
              <a16:creationId xmlns:a16="http://schemas.microsoft.com/office/drawing/2014/main" id="{77ACA9E6-65CB-4B56-BFFC-F3B2C9D1EAA9}"/>
            </a:ext>
          </a:extLst>
        </xdr:cNvPr>
        <xdr:cNvSpPr txBox="1"/>
      </xdr:nvSpPr>
      <xdr:spPr>
        <a:xfrm>
          <a:off x="14414500" y="1815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45176</xdr:rowOff>
    </xdr:from>
    <xdr:to>
      <xdr:col>86</xdr:col>
      <xdr:colOff>25400</xdr:colOff>
      <xdr:row>108</xdr:row>
      <xdr:rowOff>45176</xdr:rowOff>
    </xdr:to>
    <xdr:cxnSp macro="">
      <xdr:nvCxnSpPr>
        <xdr:cNvPr id="858" name="直線コネクタ 857">
          <a:extLst>
            <a:ext uri="{FF2B5EF4-FFF2-40B4-BE49-F238E27FC236}">
              <a16:creationId xmlns:a16="http://schemas.microsoft.com/office/drawing/2014/main" id="{09C07576-D63E-4F51-89E6-15E5DC1471C5}"/>
            </a:ext>
          </a:extLst>
        </xdr:cNvPr>
        <xdr:cNvCxnSpPr/>
      </xdr:nvCxnSpPr>
      <xdr:spPr>
        <a:xfrm>
          <a:off x="14287500" y="1815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114316</xdr:rowOff>
    </xdr:from>
    <xdr:ext cx="405111" cy="259045"/>
    <xdr:sp macro="" textlink="">
      <xdr:nvSpPr>
        <xdr:cNvPr id="859" name="【庁舎】&#10;有形固定資産減価償却率最大値テキスト">
          <a:extLst>
            <a:ext uri="{FF2B5EF4-FFF2-40B4-BE49-F238E27FC236}">
              <a16:creationId xmlns:a16="http://schemas.microsoft.com/office/drawing/2014/main" id="{E0EBC1B1-BDFB-4C26-AAB5-C5CBFADD660C}"/>
            </a:ext>
          </a:extLst>
        </xdr:cNvPr>
        <xdr:cNvSpPr txBox="1"/>
      </xdr:nvSpPr>
      <xdr:spPr>
        <a:xfrm>
          <a:off x="14414500" y="16710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167639</xdr:rowOff>
    </xdr:from>
    <xdr:to>
      <xdr:col>86</xdr:col>
      <xdr:colOff>25400</xdr:colOff>
      <xdr:row>100</xdr:row>
      <xdr:rowOff>167639</xdr:rowOff>
    </xdr:to>
    <xdr:cxnSp macro="">
      <xdr:nvCxnSpPr>
        <xdr:cNvPr id="860" name="直線コネクタ 859">
          <a:extLst>
            <a:ext uri="{FF2B5EF4-FFF2-40B4-BE49-F238E27FC236}">
              <a16:creationId xmlns:a16="http://schemas.microsoft.com/office/drawing/2014/main" id="{F092AB39-F68B-4A94-AB41-C61DBD7A46EC}"/>
            </a:ext>
          </a:extLst>
        </xdr:cNvPr>
        <xdr:cNvCxnSpPr/>
      </xdr:nvCxnSpPr>
      <xdr:spPr>
        <a:xfrm>
          <a:off x="14287500" y="169316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82204</xdr:rowOff>
    </xdr:from>
    <xdr:ext cx="405111" cy="259045"/>
    <xdr:sp macro="" textlink="">
      <xdr:nvSpPr>
        <xdr:cNvPr id="861" name="【庁舎】&#10;有形固定資産減価償却率平均値テキスト">
          <a:extLst>
            <a:ext uri="{FF2B5EF4-FFF2-40B4-BE49-F238E27FC236}">
              <a16:creationId xmlns:a16="http://schemas.microsoft.com/office/drawing/2014/main" id="{A013870A-67F2-45D6-BBDF-591820B2C29B}"/>
            </a:ext>
          </a:extLst>
        </xdr:cNvPr>
        <xdr:cNvSpPr txBox="1"/>
      </xdr:nvSpPr>
      <xdr:spPr>
        <a:xfrm>
          <a:off x="14414500" y="173491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103777</xdr:rowOff>
    </xdr:from>
    <xdr:to>
      <xdr:col>85</xdr:col>
      <xdr:colOff>177800</xdr:colOff>
      <xdr:row>104</xdr:row>
      <xdr:rowOff>33927</xdr:rowOff>
    </xdr:to>
    <xdr:sp macro="" textlink="">
      <xdr:nvSpPr>
        <xdr:cNvPr id="862" name="フローチャート: 判断 861">
          <a:extLst>
            <a:ext uri="{FF2B5EF4-FFF2-40B4-BE49-F238E27FC236}">
              <a16:creationId xmlns:a16="http://schemas.microsoft.com/office/drawing/2014/main" id="{AB637837-5A84-4E89-AD9D-B8283DAB7DF3}"/>
            </a:ext>
          </a:extLst>
        </xdr:cNvPr>
        <xdr:cNvSpPr/>
      </xdr:nvSpPr>
      <xdr:spPr>
        <a:xfrm>
          <a:off x="14325600" y="1737069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89081</xdr:rowOff>
    </xdr:from>
    <xdr:to>
      <xdr:col>81</xdr:col>
      <xdr:colOff>101600</xdr:colOff>
      <xdr:row>104</xdr:row>
      <xdr:rowOff>19231</xdr:rowOff>
    </xdr:to>
    <xdr:sp macro="" textlink="">
      <xdr:nvSpPr>
        <xdr:cNvPr id="863" name="フローチャート: 判断 862">
          <a:extLst>
            <a:ext uri="{FF2B5EF4-FFF2-40B4-BE49-F238E27FC236}">
              <a16:creationId xmlns:a16="http://schemas.microsoft.com/office/drawing/2014/main" id="{FC128794-4C4C-480C-843C-D953C493CDFF}"/>
            </a:ext>
          </a:extLst>
        </xdr:cNvPr>
        <xdr:cNvSpPr/>
      </xdr:nvSpPr>
      <xdr:spPr>
        <a:xfrm>
          <a:off x="13578840" y="173560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64" name="フローチャート: 判断 863">
          <a:extLst>
            <a:ext uri="{FF2B5EF4-FFF2-40B4-BE49-F238E27FC236}">
              <a16:creationId xmlns:a16="http://schemas.microsoft.com/office/drawing/2014/main" id="{37EDA2CE-5220-4D61-A3A6-9B193A9B2FE4}"/>
            </a:ext>
          </a:extLst>
        </xdr:cNvPr>
        <xdr:cNvSpPr/>
      </xdr:nvSpPr>
      <xdr:spPr>
        <a:xfrm>
          <a:off x="12804140" y="173886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89081</xdr:rowOff>
    </xdr:from>
    <xdr:to>
      <xdr:col>72</xdr:col>
      <xdr:colOff>38100</xdr:colOff>
      <xdr:row>104</xdr:row>
      <xdr:rowOff>19231</xdr:rowOff>
    </xdr:to>
    <xdr:sp macro="" textlink="">
      <xdr:nvSpPr>
        <xdr:cNvPr id="865" name="フローチャート: 判断 864">
          <a:extLst>
            <a:ext uri="{FF2B5EF4-FFF2-40B4-BE49-F238E27FC236}">
              <a16:creationId xmlns:a16="http://schemas.microsoft.com/office/drawing/2014/main" id="{8D95984E-D5EA-4C5B-92E0-5189ED1B4CB8}"/>
            </a:ext>
          </a:extLst>
        </xdr:cNvPr>
        <xdr:cNvSpPr/>
      </xdr:nvSpPr>
      <xdr:spPr>
        <a:xfrm>
          <a:off x="12029440" y="173560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142966</xdr:rowOff>
    </xdr:from>
    <xdr:to>
      <xdr:col>67</xdr:col>
      <xdr:colOff>101600</xdr:colOff>
      <xdr:row>104</xdr:row>
      <xdr:rowOff>73116</xdr:rowOff>
    </xdr:to>
    <xdr:sp macro="" textlink="">
      <xdr:nvSpPr>
        <xdr:cNvPr id="866" name="フローチャート: 判断 865">
          <a:extLst>
            <a:ext uri="{FF2B5EF4-FFF2-40B4-BE49-F238E27FC236}">
              <a16:creationId xmlns:a16="http://schemas.microsoft.com/office/drawing/2014/main" id="{1A0B1438-0D3E-43DE-8541-DA03B8FEE831}"/>
            </a:ext>
          </a:extLst>
        </xdr:cNvPr>
        <xdr:cNvSpPr/>
      </xdr:nvSpPr>
      <xdr:spPr>
        <a:xfrm>
          <a:off x="11231880" y="1740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50A25F27-EB80-4542-BDE9-A2D6E55ED91C}"/>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69F25C4D-817E-4481-9C67-49E98FA807A8}"/>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F328A30E-ECDE-4A62-9C8C-E5D3B3DEB32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F2BC3127-D1AF-4A4E-98F2-203C3D642AA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563F91AA-2168-410E-924A-CF6C221D6D7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144599</xdr:rowOff>
    </xdr:from>
    <xdr:to>
      <xdr:col>85</xdr:col>
      <xdr:colOff>177800</xdr:colOff>
      <xdr:row>103</xdr:row>
      <xdr:rowOff>74749</xdr:rowOff>
    </xdr:to>
    <xdr:sp macro="" textlink="">
      <xdr:nvSpPr>
        <xdr:cNvPr id="872" name="楕円 871">
          <a:extLst>
            <a:ext uri="{FF2B5EF4-FFF2-40B4-BE49-F238E27FC236}">
              <a16:creationId xmlns:a16="http://schemas.microsoft.com/office/drawing/2014/main" id="{752A8340-876E-4503-96DE-B0799FF7F9A4}"/>
            </a:ext>
          </a:extLst>
        </xdr:cNvPr>
        <xdr:cNvSpPr/>
      </xdr:nvSpPr>
      <xdr:spPr>
        <a:xfrm>
          <a:off x="14325600" y="1724387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167476</xdr:rowOff>
    </xdr:from>
    <xdr:ext cx="405111" cy="259045"/>
    <xdr:sp macro="" textlink="">
      <xdr:nvSpPr>
        <xdr:cNvPr id="873" name="【庁舎】&#10;有形固定資産減価償却率該当値テキスト">
          <a:extLst>
            <a:ext uri="{FF2B5EF4-FFF2-40B4-BE49-F238E27FC236}">
              <a16:creationId xmlns:a16="http://schemas.microsoft.com/office/drawing/2014/main" id="{5ADEFAA9-CEED-481C-B252-76F43B1D4E74}"/>
            </a:ext>
          </a:extLst>
        </xdr:cNvPr>
        <xdr:cNvSpPr txBox="1"/>
      </xdr:nvSpPr>
      <xdr:spPr>
        <a:xfrm>
          <a:off x="14414500" y="17099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110308</xdr:rowOff>
    </xdr:from>
    <xdr:to>
      <xdr:col>81</xdr:col>
      <xdr:colOff>101600</xdr:colOff>
      <xdr:row>103</xdr:row>
      <xdr:rowOff>40458</xdr:rowOff>
    </xdr:to>
    <xdr:sp macro="" textlink="">
      <xdr:nvSpPr>
        <xdr:cNvPr id="874" name="楕円 873">
          <a:extLst>
            <a:ext uri="{FF2B5EF4-FFF2-40B4-BE49-F238E27FC236}">
              <a16:creationId xmlns:a16="http://schemas.microsoft.com/office/drawing/2014/main" id="{7EC02F42-1591-40E5-B774-056A05BA1237}"/>
            </a:ext>
          </a:extLst>
        </xdr:cNvPr>
        <xdr:cNvSpPr/>
      </xdr:nvSpPr>
      <xdr:spPr>
        <a:xfrm>
          <a:off x="13578840" y="172095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161108</xdr:rowOff>
    </xdr:from>
    <xdr:to>
      <xdr:col>85</xdr:col>
      <xdr:colOff>127000</xdr:colOff>
      <xdr:row>103</xdr:row>
      <xdr:rowOff>23949</xdr:rowOff>
    </xdr:to>
    <xdr:cxnSp macro="">
      <xdr:nvCxnSpPr>
        <xdr:cNvPr id="875" name="直線コネクタ 874">
          <a:extLst>
            <a:ext uri="{FF2B5EF4-FFF2-40B4-BE49-F238E27FC236}">
              <a16:creationId xmlns:a16="http://schemas.microsoft.com/office/drawing/2014/main" id="{4F0232C1-F8D0-4D48-A3A1-F54D2E24E4B1}"/>
            </a:ext>
          </a:extLst>
        </xdr:cNvPr>
        <xdr:cNvCxnSpPr/>
      </xdr:nvCxnSpPr>
      <xdr:spPr>
        <a:xfrm>
          <a:off x="13629640" y="17260388"/>
          <a:ext cx="74676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72752</xdr:rowOff>
    </xdr:from>
    <xdr:to>
      <xdr:col>76</xdr:col>
      <xdr:colOff>165100</xdr:colOff>
      <xdr:row>103</xdr:row>
      <xdr:rowOff>2902</xdr:rowOff>
    </xdr:to>
    <xdr:sp macro="" textlink="">
      <xdr:nvSpPr>
        <xdr:cNvPr id="876" name="楕円 875">
          <a:extLst>
            <a:ext uri="{FF2B5EF4-FFF2-40B4-BE49-F238E27FC236}">
              <a16:creationId xmlns:a16="http://schemas.microsoft.com/office/drawing/2014/main" id="{227868A7-A659-4F9A-9B29-5709B2978755}"/>
            </a:ext>
          </a:extLst>
        </xdr:cNvPr>
        <xdr:cNvSpPr/>
      </xdr:nvSpPr>
      <xdr:spPr>
        <a:xfrm>
          <a:off x="12804140" y="171720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123552</xdr:rowOff>
    </xdr:from>
    <xdr:to>
      <xdr:col>81</xdr:col>
      <xdr:colOff>50800</xdr:colOff>
      <xdr:row>102</xdr:row>
      <xdr:rowOff>161108</xdr:rowOff>
    </xdr:to>
    <xdr:cxnSp macro="">
      <xdr:nvCxnSpPr>
        <xdr:cNvPr id="877" name="直線コネクタ 876">
          <a:extLst>
            <a:ext uri="{FF2B5EF4-FFF2-40B4-BE49-F238E27FC236}">
              <a16:creationId xmlns:a16="http://schemas.microsoft.com/office/drawing/2014/main" id="{E9BDD919-E5BA-444F-8066-88C3687DAC1A}"/>
            </a:ext>
          </a:extLst>
        </xdr:cNvPr>
        <xdr:cNvCxnSpPr/>
      </xdr:nvCxnSpPr>
      <xdr:spPr>
        <a:xfrm>
          <a:off x="12854940" y="17222832"/>
          <a:ext cx="7747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41729</xdr:rowOff>
    </xdr:from>
    <xdr:to>
      <xdr:col>72</xdr:col>
      <xdr:colOff>38100</xdr:colOff>
      <xdr:row>102</xdr:row>
      <xdr:rowOff>143329</xdr:rowOff>
    </xdr:to>
    <xdr:sp macro="" textlink="">
      <xdr:nvSpPr>
        <xdr:cNvPr id="878" name="楕円 877">
          <a:extLst>
            <a:ext uri="{FF2B5EF4-FFF2-40B4-BE49-F238E27FC236}">
              <a16:creationId xmlns:a16="http://schemas.microsoft.com/office/drawing/2014/main" id="{92A75A60-87A8-46AE-97B8-73771559905F}"/>
            </a:ext>
          </a:extLst>
        </xdr:cNvPr>
        <xdr:cNvSpPr/>
      </xdr:nvSpPr>
      <xdr:spPr>
        <a:xfrm>
          <a:off x="12029440" y="171410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92529</xdr:rowOff>
    </xdr:from>
    <xdr:to>
      <xdr:col>76</xdr:col>
      <xdr:colOff>114300</xdr:colOff>
      <xdr:row>102</xdr:row>
      <xdr:rowOff>123552</xdr:rowOff>
    </xdr:to>
    <xdr:cxnSp macro="">
      <xdr:nvCxnSpPr>
        <xdr:cNvPr id="879" name="直線コネクタ 878">
          <a:extLst>
            <a:ext uri="{FF2B5EF4-FFF2-40B4-BE49-F238E27FC236}">
              <a16:creationId xmlns:a16="http://schemas.microsoft.com/office/drawing/2014/main" id="{F9FF3F2D-E4F7-4311-85C7-928F49353732}"/>
            </a:ext>
          </a:extLst>
        </xdr:cNvPr>
        <xdr:cNvCxnSpPr/>
      </xdr:nvCxnSpPr>
      <xdr:spPr>
        <a:xfrm>
          <a:off x="12072620" y="17191809"/>
          <a:ext cx="78232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22134</xdr:rowOff>
    </xdr:from>
    <xdr:to>
      <xdr:col>67</xdr:col>
      <xdr:colOff>101600</xdr:colOff>
      <xdr:row>102</xdr:row>
      <xdr:rowOff>123734</xdr:rowOff>
    </xdr:to>
    <xdr:sp macro="" textlink="">
      <xdr:nvSpPr>
        <xdr:cNvPr id="880" name="楕円 879">
          <a:extLst>
            <a:ext uri="{FF2B5EF4-FFF2-40B4-BE49-F238E27FC236}">
              <a16:creationId xmlns:a16="http://schemas.microsoft.com/office/drawing/2014/main" id="{FEF6A3D6-1C4B-4518-B2FA-F76DB9BE6C4A}"/>
            </a:ext>
          </a:extLst>
        </xdr:cNvPr>
        <xdr:cNvSpPr/>
      </xdr:nvSpPr>
      <xdr:spPr>
        <a:xfrm>
          <a:off x="11231880" y="1712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72934</xdr:rowOff>
    </xdr:from>
    <xdr:to>
      <xdr:col>71</xdr:col>
      <xdr:colOff>177800</xdr:colOff>
      <xdr:row>102</xdr:row>
      <xdr:rowOff>92529</xdr:rowOff>
    </xdr:to>
    <xdr:cxnSp macro="">
      <xdr:nvCxnSpPr>
        <xdr:cNvPr id="881" name="直線コネクタ 880">
          <a:extLst>
            <a:ext uri="{FF2B5EF4-FFF2-40B4-BE49-F238E27FC236}">
              <a16:creationId xmlns:a16="http://schemas.microsoft.com/office/drawing/2014/main" id="{5D75B7FF-094F-4E56-B6FE-660638936312}"/>
            </a:ext>
          </a:extLst>
        </xdr:cNvPr>
        <xdr:cNvCxnSpPr/>
      </xdr:nvCxnSpPr>
      <xdr:spPr>
        <a:xfrm>
          <a:off x="11282680" y="17172214"/>
          <a:ext cx="78994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10358</xdr:rowOff>
    </xdr:from>
    <xdr:ext cx="405111" cy="259045"/>
    <xdr:sp macro="" textlink="">
      <xdr:nvSpPr>
        <xdr:cNvPr id="882" name="n_1aveValue【庁舎】&#10;有形固定資産減価償却率">
          <a:extLst>
            <a:ext uri="{FF2B5EF4-FFF2-40B4-BE49-F238E27FC236}">
              <a16:creationId xmlns:a16="http://schemas.microsoft.com/office/drawing/2014/main" id="{1F23862C-0204-474F-AC47-0B30B2CEC4A5}"/>
            </a:ext>
          </a:extLst>
        </xdr:cNvPr>
        <xdr:cNvSpPr txBox="1"/>
      </xdr:nvSpPr>
      <xdr:spPr>
        <a:xfrm>
          <a:off x="13437244" y="17444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43015</xdr:rowOff>
    </xdr:from>
    <xdr:ext cx="405111" cy="259045"/>
    <xdr:sp macro="" textlink="">
      <xdr:nvSpPr>
        <xdr:cNvPr id="883" name="n_2aveValue【庁舎】&#10;有形固定資産減価償却率">
          <a:extLst>
            <a:ext uri="{FF2B5EF4-FFF2-40B4-BE49-F238E27FC236}">
              <a16:creationId xmlns:a16="http://schemas.microsoft.com/office/drawing/2014/main" id="{9E8492B9-30D8-4555-BE7B-BAEEE73526D0}"/>
            </a:ext>
          </a:extLst>
        </xdr:cNvPr>
        <xdr:cNvSpPr txBox="1"/>
      </xdr:nvSpPr>
      <xdr:spPr>
        <a:xfrm>
          <a:off x="12675244" y="17477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10358</xdr:rowOff>
    </xdr:from>
    <xdr:ext cx="405111" cy="259045"/>
    <xdr:sp macro="" textlink="">
      <xdr:nvSpPr>
        <xdr:cNvPr id="884" name="n_3aveValue【庁舎】&#10;有形固定資産減価償却率">
          <a:extLst>
            <a:ext uri="{FF2B5EF4-FFF2-40B4-BE49-F238E27FC236}">
              <a16:creationId xmlns:a16="http://schemas.microsoft.com/office/drawing/2014/main" id="{0CEBBC57-8E1F-40AC-9E9E-F2F3D3629E9D}"/>
            </a:ext>
          </a:extLst>
        </xdr:cNvPr>
        <xdr:cNvSpPr txBox="1"/>
      </xdr:nvSpPr>
      <xdr:spPr>
        <a:xfrm>
          <a:off x="11900544" y="17444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64243</xdr:rowOff>
    </xdr:from>
    <xdr:ext cx="405111" cy="259045"/>
    <xdr:sp macro="" textlink="">
      <xdr:nvSpPr>
        <xdr:cNvPr id="885" name="n_4aveValue【庁舎】&#10;有形固定資産減価償却率">
          <a:extLst>
            <a:ext uri="{FF2B5EF4-FFF2-40B4-BE49-F238E27FC236}">
              <a16:creationId xmlns:a16="http://schemas.microsoft.com/office/drawing/2014/main" id="{063585DC-BD14-48E6-BAC9-CE8826FAB906}"/>
            </a:ext>
          </a:extLst>
        </xdr:cNvPr>
        <xdr:cNvSpPr txBox="1"/>
      </xdr:nvSpPr>
      <xdr:spPr>
        <a:xfrm>
          <a:off x="11102984" y="17498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56985</xdr:rowOff>
    </xdr:from>
    <xdr:ext cx="405111" cy="259045"/>
    <xdr:sp macro="" textlink="">
      <xdr:nvSpPr>
        <xdr:cNvPr id="886" name="n_1mainValue【庁舎】&#10;有形固定資産減価償却率">
          <a:extLst>
            <a:ext uri="{FF2B5EF4-FFF2-40B4-BE49-F238E27FC236}">
              <a16:creationId xmlns:a16="http://schemas.microsoft.com/office/drawing/2014/main" id="{6A980926-08BC-4934-94E1-955B6606166B}"/>
            </a:ext>
          </a:extLst>
        </xdr:cNvPr>
        <xdr:cNvSpPr txBox="1"/>
      </xdr:nvSpPr>
      <xdr:spPr>
        <a:xfrm>
          <a:off x="13437244" y="1698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19429</xdr:rowOff>
    </xdr:from>
    <xdr:ext cx="405111" cy="259045"/>
    <xdr:sp macro="" textlink="">
      <xdr:nvSpPr>
        <xdr:cNvPr id="887" name="n_2mainValue【庁舎】&#10;有形固定資産減価償却率">
          <a:extLst>
            <a:ext uri="{FF2B5EF4-FFF2-40B4-BE49-F238E27FC236}">
              <a16:creationId xmlns:a16="http://schemas.microsoft.com/office/drawing/2014/main" id="{44BE71DD-73BE-4765-BA83-6E69334382C0}"/>
            </a:ext>
          </a:extLst>
        </xdr:cNvPr>
        <xdr:cNvSpPr txBox="1"/>
      </xdr:nvSpPr>
      <xdr:spPr>
        <a:xfrm>
          <a:off x="12675244" y="16951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159856</xdr:rowOff>
    </xdr:from>
    <xdr:ext cx="405111" cy="259045"/>
    <xdr:sp macro="" textlink="">
      <xdr:nvSpPr>
        <xdr:cNvPr id="888" name="n_3mainValue【庁舎】&#10;有形固定資産減価償却率">
          <a:extLst>
            <a:ext uri="{FF2B5EF4-FFF2-40B4-BE49-F238E27FC236}">
              <a16:creationId xmlns:a16="http://schemas.microsoft.com/office/drawing/2014/main" id="{2F1616DD-D035-4C83-9CF7-366EDFB45F36}"/>
            </a:ext>
          </a:extLst>
        </xdr:cNvPr>
        <xdr:cNvSpPr txBox="1"/>
      </xdr:nvSpPr>
      <xdr:spPr>
        <a:xfrm>
          <a:off x="11900544" y="1692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140261</xdr:rowOff>
    </xdr:from>
    <xdr:ext cx="405111" cy="259045"/>
    <xdr:sp macro="" textlink="">
      <xdr:nvSpPr>
        <xdr:cNvPr id="889" name="n_4mainValue【庁舎】&#10;有形固定資産減価償却率">
          <a:extLst>
            <a:ext uri="{FF2B5EF4-FFF2-40B4-BE49-F238E27FC236}">
              <a16:creationId xmlns:a16="http://schemas.microsoft.com/office/drawing/2014/main" id="{B6650249-5835-4FFC-B978-8180D68A583C}"/>
            </a:ext>
          </a:extLst>
        </xdr:cNvPr>
        <xdr:cNvSpPr txBox="1"/>
      </xdr:nvSpPr>
      <xdr:spPr>
        <a:xfrm>
          <a:off x="11102984" y="1690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518FB55E-EF20-4B81-83D9-9DCEF20A1B2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D5F0AB29-6F0D-40BA-B5E2-023224255FD1}"/>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62223751-19C1-4E70-B275-D3B93068C5E4}"/>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3BFA5C36-470D-4644-831E-0FA27C08F15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BDE43528-9DD2-4B38-858F-41C44054788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F22F6E4C-770C-4A26-8805-C013F4FB285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1B1FC81C-AC9C-4A71-84C5-056ED88533A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85AB52B3-9358-4C38-B123-00F579ECB6E2}"/>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E10BDAE8-7933-4262-9FA5-34283FE1ED9D}"/>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E84F4E3-8173-4B9E-9D79-73FFCD85A0C9}"/>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0" name="直線コネクタ 899">
          <a:extLst>
            <a:ext uri="{FF2B5EF4-FFF2-40B4-BE49-F238E27FC236}">
              <a16:creationId xmlns:a16="http://schemas.microsoft.com/office/drawing/2014/main" id="{5C0DB904-264D-4B6B-8E05-2B06D2AE9D55}"/>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1" name="テキスト ボックス 900">
          <a:extLst>
            <a:ext uri="{FF2B5EF4-FFF2-40B4-BE49-F238E27FC236}">
              <a16:creationId xmlns:a16="http://schemas.microsoft.com/office/drawing/2014/main" id="{07402EEA-0170-498D-BB0B-DC00B307F89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2" name="直線コネクタ 901">
          <a:extLst>
            <a:ext uri="{FF2B5EF4-FFF2-40B4-BE49-F238E27FC236}">
              <a16:creationId xmlns:a16="http://schemas.microsoft.com/office/drawing/2014/main" id="{6D09B463-A6BB-4A9A-99ED-AE6D47A7126E}"/>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3" name="テキスト ボックス 902">
          <a:extLst>
            <a:ext uri="{FF2B5EF4-FFF2-40B4-BE49-F238E27FC236}">
              <a16:creationId xmlns:a16="http://schemas.microsoft.com/office/drawing/2014/main" id="{62E078BE-2C13-40F9-BDF9-7E34E1E62AE6}"/>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4" name="直線コネクタ 903">
          <a:extLst>
            <a:ext uri="{FF2B5EF4-FFF2-40B4-BE49-F238E27FC236}">
              <a16:creationId xmlns:a16="http://schemas.microsoft.com/office/drawing/2014/main" id="{41BF7FC3-3423-4DB5-89A4-612B37F40D5B}"/>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5" name="テキスト ボックス 904">
          <a:extLst>
            <a:ext uri="{FF2B5EF4-FFF2-40B4-BE49-F238E27FC236}">
              <a16:creationId xmlns:a16="http://schemas.microsoft.com/office/drawing/2014/main" id="{3F19DD8F-CB48-40E4-9EB0-C52507787E54}"/>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6" name="直線コネクタ 905">
          <a:extLst>
            <a:ext uri="{FF2B5EF4-FFF2-40B4-BE49-F238E27FC236}">
              <a16:creationId xmlns:a16="http://schemas.microsoft.com/office/drawing/2014/main" id="{EE941B29-3225-455C-A4D9-1FE9F0E00DC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7" name="テキスト ボックス 906">
          <a:extLst>
            <a:ext uri="{FF2B5EF4-FFF2-40B4-BE49-F238E27FC236}">
              <a16:creationId xmlns:a16="http://schemas.microsoft.com/office/drawing/2014/main" id="{1CFA47CB-37B5-4C8B-B318-FBFF7116DB19}"/>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8" name="直線コネクタ 907">
          <a:extLst>
            <a:ext uri="{FF2B5EF4-FFF2-40B4-BE49-F238E27FC236}">
              <a16:creationId xmlns:a16="http://schemas.microsoft.com/office/drawing/2014/main" id="{FB464526-5632-42C4-AFA8-27E0B37C7165}"/>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9" name="テキスト ボックス 908">
          <a:extLst>
            <a:ext uri="{FF2B5EF4-FFF2-40B4-BE49-F238E27FC236}">
              <a16:creationId xmlns:a16="http://schemas.microsoft.com/office/drawing/2014/main" id="{844C4982-5BB5-4144-89DA-EF0DB2D11182}"/>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a:extLst>
            <a:ext uri="{FF2B5EF4-FFF2-40B4-BE49-F238E27FC236}">
              <a16:creationId xmlns:a16="http://schemas.microsoft.com/office/drawing/2014/main" id="{59BA77AA-9D2E-4B39-B5A1-ABD6A30A9931}"/>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a:extLst>
            <a:ext uri="{FF2B5EF4-FFF2-40B4-BE49-F238E27FC236}">
              <a16:creationId xmlns:a16="http://schemas.microsoft.com/office/drawing/2014/main" id="{EA1B4B0A-D42F-479B-ACFF-EC3740B40249}"/>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a:extLst>
            <a:ext uri="{FF2B5EF4-FFF2-40B4-BE49-F238E27FC236}">
              <a16:creationId xmlns:a16="http://schemas.microsoft.com/office/drawing/2014/main" id="{FE9EB99E-8407-4D07-B57B-C75E12AC9D72}"/>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146686</xdr:rowOff>
    </xdr:from>
    <xdr:to>
      <xdr:col>116</xdr:col>
      <xdr:colOff>62864</xdr:colOff>
      <xdr:row>108</xdr:row>
      <xdr:rowOff>24764</xdr:rowOff>
    </xdr:to>
    <xdr:cxnSp macro="">
      <xdr:nvCxnSpPr>
        <xdr:cNvPr id="913" name="直線コネクタ 912">
          <a:extLst>
            <a:ext uri="{FF2B5EF4-FFF2-40B4-BE49-F238E27FC236}">
              <a16:creationId xmlns:a16="http://schemas.microsoft.com/office/drawing/2014/main" id="{6BC7D471-B365-41D3-B231-EEF91CACB318}"/>
            </a:ext>
          </a:extLst>
        </xdr:cNvPr>
        <xdr:cNvCxnSpPr/>
      </xdr:nvCxnSpPr>
      <xdr:spPr>
        <a:xfrm flipV="1">
          <a:off x="19509104" y="16910686"/>
          <a:ext cx="0" cy="1219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14" name="【庁舎】&#10;一人当たり面積最小値テキスト">
          <a:extLst>
            <a:ext uri="{FF2B5EF4-FFF2-40B4-BE49-F238E27FC236}">
              <a16:creationId xmlns:a16="http://schemas.microsoft.com/office/drawing/2014/main" id="{1789CD9B-545A-4AA5-B5A2-B121876B23A6}"/>
            </a:ext>
          </a:extLst>
        </xdr:cNvPr>
        <xdr:cNvSpPr txBox="1"/>
      </xdr:nvSpPr>
      <xdr:spPr>
        <a:xfrm>
          <a:off x="19547840" y="1813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15" name="直線コネクタ 914">
          <a:extLst>
            <a:ext uri="{FF2B5EF4-FFF2-40B4-BE49-F238E27FC236}">
              <a16:creationId xmlns:a16="http://schemas.microsoft.com/office/drawing/2014/main" id="{C78770C2-BC92-4CDD-B0D7-07F6E5404CBA}"/>
            </a:ext>
          </a:extLst>
        </xdr:cNvPr>
        <xdr:cNvCxnSpPr/>
      </xdr:nvCxnSpPr>
      <xdr:spPr>
        <a:xfrm>
          <a:off x="19443700" y="181298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93363</xdr:rowOff>
    </xdr:from>
    <xdr:ext cx="469744" cy="259045"/>
    <xdr:sp macro="" textlink="">
      <xdr:nvSpPr>
        <xdr:cNvPr id="916" name="【庁舎】&#10;一人当たり面積最大値テキスト">
          <a:extLst>
            <a:ext uri="{FF2B5EF4-FFF2-40B4-BE49-F238E27FC236}">
              <a16:creationId xmlns:a16="http://schemas.microsoft.com/office/drawing/2014/main" id="{5D61F112-FF02-4224-AF82-A05B5DF0961B}"/>
            </a:ext>
          </a:extLst>
        </xdr:cNvPr>
        <xdr:cNvSpPr txBox="1"/>
      </xdr:nvSpPr>
      <xdr:spPr>
        <a:xfrm>
          <a:off x="19547840" y="16689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146686</xdr:rowOff>
    </xdr:from>
    <xdr:to>
      <xdr:col>116</xdr:col>
      <xdr:colOff>152400</xdr:colOff>
      <xdr:row>100</xdr:row>
      <xdr:rowOff>146686</xdr:rowOff>
    </xdr:to>
    <xdr:cxnSp macro="">
      <xdr:nvCxnSpPr>
        <xdr:cNvPr id="917" name="直線コネクタ 916">
          <a:extLst>
            <a:ext uri="{FF2B5EF4-FFF2-40B4-BE49-F238E27FC236}">
              <a16:creationId xmlns:a16="http://schemas.microsoft.com/office/drawing/2014/main" id="{EA95AF06-5C20-4C72-B7F4-9324306C6A42}"/>
            </a:ext>
          </a:extLst>
        </xdr:cNvPr>
        <xdr:cNvCxnSpPr/>
      </xdr:nvCxnSpPr>
      <xdr:spPr>
        <a:xfrm>
          <a:off x="19443700" y="169106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104791</xdr:rowOff>
    </xdr:from>
    <xdr:ext cx="469744" cy="259045"/>
    <xdr:sp macro="" textlink="">
      <xdr:nvSpPr>
        <xdr:cNvPr id="918" name="【庁舎】&#10;一人当たり面積平均値テキスト">
          <a:extLst>
            <a:ext uri="{FF2B5EF4-FFF2-40B4-BE49-F238E27FC236}">
              <a16:creationId xmlns:a16="http://schemas.microsoft.com/office/drawing/2014/main" id="{FF4A8A6B-E13C-4353-95DC-E4316E2478FF}"/>
            </a:ext>
          </a:extLst>
        </xdr:cNvPr>
        <xdr:cNvSpPr txBox="1"/>
      </xdr:nvSpPr>
      <xdr:spPr>
        <a:xfrm>
          <a:off x="19547840" y="175393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126364</xdr:rowOff>
    </xdr:from>
    <xdr:to>
      <xdr:col>116</xdr:col>
      <xdr:colOff>114300</xdr:colOff>
      <xdr:row>105</xdr:row>
      <xdr:rowOff>56514</xdr:rowOff>
    </xdr:to>
    <xdr:sp macro="" textlink="">
      <xdr:nvSpPr>
        <xdr:cNvPr id="919" name="フローチャート: 判断 918">
          <a:extLst>
            <a:ext uri="{FF2B5EF4-FFF2-40B4-BE49-F238E27FC236}">
              <a16:creationId xmlns:a16="http://schemas.microsoft.com/office/drawing/2014/main" id="{0C9370F3-9AE6-48E6-B42E-C0DDF8D12718}"/>
            </a:ext>
          </a:extLst>
        </xdr:cNvPr>
        <xdr:cNvSpPr/>
      </xdr:nvSpPr>
      <xdr:spPr>
        <a:xfrm>
          <a:off x="19458940" y="175609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128270</xdr:rowOff>
    </xdr:from>
    <xdr:to>
      <xdr:col>112</xdr:col>
      <xdr:colOff>38100</xdr:colOff>
      <xdr:row>105</xdr:row>
      <xdr:rowOff>58420</xdr:rowOff>
    </xdr:to>
    <xdr:sp macro="" textlink="">
      <xdr:nvSpPr>
        <xdr:cNvPr id="920" name="フローチャート: 判断 919">
          <a:extLst>
            <a:ext uri="{FF2B5EF4-FFF2-40B4-BE49-F238E27FC236}">
              <a16:creationId xmlns:a16="http://schemas.microsoft.com/office/drawing/2014/main" id="{3F72561B-3EC3-49C2-B62C-A6F73AA31F71}"/>
            </a:ext>
          </a:extLst>
        </xdr:cNvPr>
        <xdr:cNvSpPr/>
      </xdr:nvSpPr>
      <xdr:spPr>
        <a:xfrm>
          <a:off x="18735040" y="17562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6350</xdr:rowOff>
    </xdr:from>
    <xdr:to>
      <xdr:col>107</xdr:col>
      <xdr:colOff>101600</xdr:colOff>
      <xdr:row>105</xdr:row>
      <xdr:rowOff>107950</xdr:rowOff>
    </xdr:to>
    <xdr:sp macro="" textlink="">
      <xdr:nvSpPr>
        <xdr:cNvPr id="921" name="フローチャート: 判断 920">
          <a:extLst>
            <a:ext uri="{FF2B5EF4-FFF2-40B4-BE49-F238E27FC236}">
              <a16:creationId xmlns:a16="http://schemas.microsoft.com/office/drawing/2014/main" id="{B76FAA3E-C83B-4FEE-BDB1-5DA272BEF11B}"/>
            </a:ext>
          </a:extLst>
        </xdr:cNvPr>
        <xdr:cNvSpPr/>
      </xdr:nvSpPr>
      <xdr:spPr>
        <a:xfrm>
          <a:off x="17937480" y="1760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10161</xdr:rowOff>
    </xdr:from>
    <xdr:to>
      <xdr:col>102</xdr:col>
      <xdr:colOff>165100</xdr:colOff>
      <xdr:row>105</xdr:row>
      <xdr:rowOff>111761</xdr:rowOff>
    </xdr:to>
    <xdr:sp macro="" textlink="">
      <xdr:nvSpPr>
        <xdr:cNvPr id="922" name="フローチャート: 判断 921">
          <a:extLst>
            <a:ext uri="{FF2B5EF4-FFF2-40B4-BE49-F238E27FC236}">
              <a16:creationId xmlns:a16="http://schemas.microsoft.com/office/drawing/2014/main" id="{208DC52A-D2A2-4125-8EF5-682D14A176EE}"/>
            </a:ext>
          </a:extLst>
        </xdr:cNvPr>
        <xdr:cNvSpPr/>
      </xdr:nvSpPr>
      <xdr:spPr>
        <a:xfrm>
          <a:off x="17162780" y="176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92075</xdr:rowOff>
    </xdr:from>
    <xdr:to>
      <xdr:col>98</xdr:col>
      <xdr:colOff>38100</xdr:colOff>
      <xdr:row>106</xdr:row>
      <xdr:rowOff>22225</xdr:rowOff>
    </xdr:to>
    <xdr:sp macro="" textlink="">
      <xdr:nvSpPr>
        <xdr:cNvPr id="923" name="フローチャート: 判断 922">
          <a:extLst>
            <a:ext uri="{FF2B5EF4-FFF2-40B4-BE49-F238E27FC236}">
              <a16:creationId xmlns:a16="http://schemas.microsoft.com/office/drawing/2014/main" id="{E15E19BA-4725-4565-8B97-DC082F6B76D2}"/>
            </a:ext>
          </a:extLst>
        </xdr:cNvPr>
        <xdr:cNvSpPr/>
      </xdr:nvSpPr>
      <xdr:spPr>
        <a:xfrm>
          <a:off x="16388080" y="176942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DEE6E08B-8129-490F-B613-50E7854D1A0D}"/>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BF2CE363-98DE-4012-AC3B-75D07B09DEF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6251FBD4-D757-4FE7-A7C5-301F5C5154F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86B18A38-502A-4340-BF66-5746B9393777}"/>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C721114D-9BEA-439B-AC59-5CD64AE61BA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12064</xdr:rowOff>
    </xdr:from>
    <xdr:to>
      <xdr:col>116</xdr:col>
      <xdr:colOff>114300</xdr:colOff>
      <xdr:row>104</xdr:row>
      <xdr:rowOff>113664</xdr:rowOff>
    </xdr:to>
    <xdr:sp macro="" textlink="">
      <xdr:nvSpPr>
        <xdr:cNvPr id="929" name="楕円 928">
          <a:extLst>
            <a:ext uri="{FF2B5EF4-FFF2-40B4-BE49-F238E27FC236}">
              <a16:creationId xmlns:a16="http://schemas.microsoft.com/office/drawing/2014/main" id="{04162D20-759A-4E0C-B125-D56306642C74}"/>
            </a:ext>
          </a:extLst>
        </xdr:cNvPr>
        <xdr:cNvSpPr/>
      </xdr:nvSpPr>
      <xdr:spPr>
        <a:xfrm>
          <a:off x="19458940" y="17446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34941</xdr:rowOff>
    </xdr:from>
    <xdr:ext cx="469744" cy="259045"/>
    <xdr:sp macro="" textlink="">
      <xdr:nvSpPr>
        <xdr:cNvPr id="930" name="【庁舎】&#10;一人当たり面積該当値テキスト">
          <a:extLst>
            <a:ext uri="{FF2B5EF4-FFF2-40B4-BE49-F238E27FC236}">
              <a16:creationId xmlns:a16="http://schemas.microsoft.com/office/drawing/2014/main" id="{B6B857FB-E4C4-493F-9073-29BE2925B1F4}"/>
            </a:ext>
          </a:extLst>
        </xdr:cNvPr>
        <xdr:cNvSpPr txBox="1"/>
      </xdr:nvSpPr>
      <xdr:spPr>
        <a:xfrm>
          <a:off x="19547840" y="1730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19686</xdr:rowOff>
    </xdr:from>
    <xdr:to>
      <xdr:col>112</xdr:col>
      <xdr:colOff>38100</xdr:colOff>
      <xdr:row>104</xdr:row>
      <xdr:rowOff>121286</xdr:rowOff>
    </xdr:to>
    <xdr:sp macro="" textlink="">
      <xdr:nvSpPr>
        <xdr:cNvPr id="931" name="楕円 930">
          <a:extLst>
            <a:ext uri="{FF2B5EF4-FFF2-40B4-BE49-F238E27FC236}">
              <a16:creationId xmlns:a16="http://schemas.microsoft.com/office/drawing/2014/main" id="{54395793-EF9C-433D-A7EC-3D7C293F9971}"/>
            </a:ext>
          </a:extLst>
        </xdr:cNvPr>
        <xdr:cNvSpPr/>
      </xdr:nvSpPr>
      <xdr:spPr>
        <a:xfrm>
          <a:off x="18735040" y="174542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62864</xdr:rowOff>
    </xdr:from>
    <xdr:to>
      <xdr:col>116</xdr:col>
      <xdr:colOff>63500</xdr:colOff>
      <xdr:row>104</xdr:row>
      <xdr:rowOff>70486</xdr:rowOff>
    </xdr:to>
    <xdr:cxnSp macro="">
      <xdr:nvCxnSpPr>
        <xdr:cNvPr id="932" name="直線コネクタ 931">
          <a:extLst>
            <a:ext uri="{FF2B5EF4-FFF2-40B4-BE49-F238E27FC236}">
              <a16:creationId xmlns:a16="http://schemas.microsoft.com/office/drawing/2014/main" id="{F01CBB33-77A4-4F97-983D-EEE20D8EA657}"/>
            </a:ext>
          </a:extLst>
        </xdr:cNvPr>
        <xdr:cNvCxnSpPr/>
      </xdr:nvCxnSpPr>
      <xdr:spPr>
        <a:xfrm flipV="1">
          <a:off x="18778220" y="17497424"/>
          <a:ext cx="73152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25400</xdr:rowOff>
    </xdr:from>
    <xdr:to>
      <xdr:col>107</xdr:col>
      <xdr:colOff>101600</xdr:colOff>
      <xdr:row>104</xdr:row>
      <xdr:rowOff>127000</xdr:rowOff>
    </xdr:to>
    <xdr:sp macro="" textlink="">
      <xdr:nvSpPr>
        <xdr:cNvPr id="933" name="楕円 932">
          <a:extLst>
            <a:ext uri="{FF2B5EF4-FFF2-40B4-BE49-F238E27FC236}">
              <a16:creationId xmlns:a16="http://schemas.microsoft.com/office/drawing/2014/main" id="{8648DA4C-C47D-406B-9D59-82A099E31293}"/>
            </a:ext>
          </a:extLst>
        </xdr:cNvPr>
        <xdr:cNvSpPr/>
      </xdr:nvSpPr>
      <xdr:spPr>
        <a:xfrm>
          <a:off x="1793748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70486</xdr:rowOff>
    </xdr:from>
    <xdr:to>
      <xdr:col>111</xdr:col>
      <xdr:colOff>177800</xdr:colOff>
      <xdr:row>104</xdr:row>
      <xdr:rowOff>76200</xdr:rowOff>
    </xdr:to>
    <xdr:cxnSp macro="">
      <xdr:nvCxnSpPr>
        <xdr:cNvPr id="934" name="直線コネクタ 933">
          <a:extLst>
            <a:ext uri="{FF2B5EF4-FFF2-40B4-BE49-F238E27FC236}">
              <a16:creationId xmlns:a16="http://schemas.microsoft.com/office/drawing/2014/main" id="{3EDF2292-680E-4B2D-B000-FF672ABA0994}"/>
            </a:ext>
          </a:extLst>
        </xdr:cNvPr>
        <xdr:cNvCxnSpPr/>
      </xdr:nvCxnSpPr>
      <xdr:spPr>
        <a:xfrm flipV="1">
          <a:off x="17988280" y="17505046"/>
          <a:ext cx="78994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33020</xdr:rowOff>
    </xdr:from>
    <xdr:to>
      <xdr:col>102</xdr:col>
      <xdr:colOff>165100</xdr:colOff>
      <xdr:row>104</xdr:row>
      <xdr:rowOff>134620</xdr:rowOff>
    </xdr:to>
    <xdr:sp macro="" textlink="">
      <xdr:nvSpPr>
        <xdr:cNvPr id="935" name="楕円 934">
          <a:extLst>
            <a:ext uri="{FF2B5EF4-FFF2-40B4-BE49-F238E27FC236}">
              <a16:creationId xmlns:a16="http://schemas.microsoft.com/office/drawing/2014/main" id="{C827CBA3-4F18-4B8C-A039-A0634DE49AE2}"/>
            </a:ext>
          </a:extLst>
        </xdr:cNvPr>
        <xdr:cNvSpPr/>
      </xdr:nvSpPr>
      <xdr:spPr>
        <a:xfrm>
          <a:off x="1716278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76200</xdr:rowOff>
    </xdr:from>
    <xdr:to>
      <xdr:col>107</xdr:col>
      <xdr:colOff>50800</xdr:colOff>
      <xdr:row>104</xdr:row>
      <xdr:rowOff>83820</xdr:rowOff>
    </xdr:to>
    <xdr:cxnSp macro="">
      <xdr:nvCxnSpPr>
        <xdr:cNvPr id="936" name="直線コネクタ 935">
          <a:extLst>
            <a:ext uri="{FF2B5EF4-FFF2-40B4-BE49-F238E27FC236}">
              <a16:creationId xmlns:a16="http://schemas.microsoft.com/office/drawing/2014/main" id="{71014D07-5D28-4D61-B3ED-4B94E99CB63F}"/>
            </a:ext>
          </a:extLst>
        </xdr:cNvPr>
        <xdr:cNvCxnSpPr/>
      </xdr:nvCxnSpPr>
      <xdr:spPr>
        <a:xfrm flipV="1">
          <a:off x="17213580" y="1751076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15875</xdr:rowOff>
    </xdr:from>
    <xdr:to>
      <xdr:col>98</xdr:col>
      <xdr:colOff>38100</xdr:colOff>
      <xdr:row>104</xdr:row>
      <xdr:rowOff>117475</xdr:rowOff>
    </xdr:to>
    <xdr:sp macro="" textlink="">
      <xdr:nvSpPr>
        <xdr:cNvPr id="937" name="楕円 936">
          <a:extLst>
            <a:ext uri="{FF2B5EF4-FFF2-40B4-BE49-F238E27FC236}">
              <a16:creationId xmlns:a16="http://schemas.microsoft.com/office/drawing/2014/main" id="{2B1F9A6A-DDA1-4AC6-9C45-0C5492EAC60D}"/>
            </a:ext>
          </a:extLst>
        </xdr:cNvPr>
        <xdr:cNvSpPr/>
      </xdr:nvSpPr>
      <xdr:spPr>
        <a:xfrm>
          <a:off x="16388080" y="174504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66675</xdr:rowOff>
    </xdr:from>
    <xdr:to>
      <xdr:col>102</xdr:col>
      <xdr:colOff>114300</xdr:colOff>
      <xdr:row>104</xdr:row>
      <xdr:rowOff>83820</xdr:rowOff>
    </xdr:to>
    <xdr:cxnSp macro="">
      <xdr:nvCxnSpPr>
        <xdr:cNvPr id="938" name="直線コネクタ 937">
          <a:extLst>
            <a:ext uri="{FF2B5EF4-FFF2-40B4-BE49-F238E27FC236}">
              <a16:creationId xmlns:a16="http://schemas.microsoft.com/office/drawing/2014/main" id="{F3D6CA2B-E3B7-4A70-8DC9-4AA906C3BF3C}"/>
            </a:ext>
          </a:extLst>
        </xdr:cNvPr>
        <xdr:cNvCxnSpPr/>
      </xdr:nvCxnSpPr>
      <xdr:spPr>
        <a:xfrm>
          <a:off x="16431260" y="17501235"/>
          <a:ext cx="78232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49547</xdr:rowOff>
    </xdr:from>
    <xdr:ext cx="469744" cy="259045"/>
    <xdr:sp macro="" textlink="">
      <xdr:nvSpPr>
        <xdr:cNvPr id="939" name="n_1aveValue【庁舎】&#10;一人当たり面積">
          <a:extLst>
            <a:ext uri="{FF2B5EF4-FFF2-40B4-BE49-F238E27FC236}">
              <a16:creationId xmlns:a16="http://schemas.microsoft.com/office/drawing/2014/main" id="{6172A8B4-4D49-4215-9441-16E9057BC475}"/>
            </a:ext>
          </a:extLst>
        </xdr:cNvPr>
        <xdr:cNvSpPr txBox="1"/>
      </xdr:nvSpPr>
      <xdr:spPr>
        <a:xfrm>
          <a:off x="18561127" y="17651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99077</xdr:rowOff>
    </xdr:from>
    <xdr:ext cx="469744" cy="259045"/>
    <xdr:sp macro="" textlink="">
      <xdr:nvSpPr>
        <xdr:cNvPr id="940" name="n_2aveValue【庁舎】&#10;一人当たり面積">
          <a:extLst>
            <a:ext uri="{FF2B5EF4-FFF2-40B4-BE49-F238E27FC236}">
              <a16:creationId xmlns:a16="http://schemas.microsoft.com/office/drawing/2014/main" id="{6DB5ED78-C648-4A1F-98C5-8DBB578EB38B}"/>
            </a:ext>
          </a:extLst>
        </xdr:cNvPr>
        <xdr:cNvSpPr txBox="1"/>
      </xdr:nvSpPr>
      <xdr:spPr>
        <a:xfrm>
          <a:off x="17776267" y="177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102888</xdr:rowOff>
    </xdr:from>
    <xdr:ext cx="469744" cy="259045"/>
    <xdr:sp macro="" textlink="">
      <xdr:nvSpPr>
        <xdr:cNvPr id="941" name="n_3aveValue【庁舎】&#10;一人当たり面積">
          <a:extLst>
            <a:ext uri="{FF2B5EF4-FFF2-40B4-BE49-F238E27FC236}">
              <a16:creationId xmlns:a16="http://schemas.microsoft.com/office/drawing/2014/main" id="{7A27CE97-1BA8-417A-93ED-21BF2B606FCA}"/>
            </a:ext>
          </a:extLst>
        </xdr:cNvPr>
        <xdr:cNvSpPr txBox="1"/>
      </xdr:nvSpPr>
      <xdr:spPr>
        <a:xfrm>
          <a:off x="17001567" y="1770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13352</xdr:rowOff>
    </xdr:from>
    <xdr:ext cx="469744" cy="259045"/>
    <xdr:sp macro="" textlink="">
      <xdr:nvSpPr>
        <xdr:cNvPr id="942" name="n_4aveValue【庁舎】&#10;一人当たり面積">
          <a:extLst>
            <a:ext uri="{FF2B5EF4-FFF2-40B4-BE49-F238E27FC236}">
              <a16:creationId xmlns:a16="http://schemas.microsoft.com/office/drawing/2014/main" id="{0D37C324-4883-4E82-BA87-214322866594}"/>
            </a:ext>
          </a:extLst>
        </xdr:cNvPr>
        <xdr:cNvSpPr txBox="1"/>
      </xdr:nvSpPr>
      <xdr:spPr>
        <a:xfrm>
          <a:off x="16226867" y="1778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137813</xdr:rowOff>
    </xdr:from>
    <xdr:ext cx="469744" cy="259045"/>
    <xdr:sp macro="" textlink="">
      <xdr:nvSpPr>
        <xdr:cNvPr id="943" name="n_1mainValue【庁舎】&#10;一人当たり面積">
          <a:extLst>
            <a:ext uri="{FF2B5EF4-FFF2-40B4-BE49-F238E27FC236}">
              <a16:creationId xmlns:a16="http://schemas.microsoft.com/office/drawing/2014/main" id="{BAD46A88-393A-43B4-B958-99C81872D49B}"/>
            </a:ext>
          </a:extLst>
        </xdr:cNvPr>
        <xdr:cNvSpPr txBox="1"/>
      </xdr:nvSpPr>
      <xdr:spPr>
        <a:xfrm>
          <a:off x="18561127" y="1723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143527</xdr:rowOff>
    </xdr:from>
    <xdr:ext cx="469744" cy="259045"/>
    <xdr:sp macro="" textlink="">
      <xdr:nvSpPr>
        <xdr:cNvPr id="944" name="n_2mainValue【庁舎】&#10;一人当たり面積">
          <a:extLst>
            <a:ext uri="{FF2B5EF4-FFF2-40B4-BE49-F238E27FC236}">
              <a16:creationId xmlns:a16="http://schemas.microsoft.com/office/drawing/2014/main" id="{DB0A5D5D-8B1C-44B8-88DA-338A6FC8604F}"/>
            </a:ext>
          </a:extLst>
        </xdr:cNvPr>
        <xdr:cNvSpPr txBox="1"/>
      </xdr:nvSpPr>
      <xdr:spPr>
        <a:xfrm>
          <a:off x="1777626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151147</xdr:rowOff>
    </xdr:from>
    <xdr:ext cx="469744" cy="259045"/>
    <xdr:sp macro="" textlink="">
      <xdr:nvSpPr>
        <xdr:cNvPr id="945" name="n_3mainValue【庁舎】&#10;一人当たり面積">
          <a:extLst>
            <a:ext uri="{FF2B5EF4-FFF2-40B4-BE49-F238E27FC236}">
              <a16:creationId xmlns:a16="http://schemas.microsoft.com/office/drawing/2014/main" id="{33E8663B-37FE-428F-9F4F-9AFF52FD67C4}"/>
            </a:ext>
          </a:extLst>
        </xdr:cNvPr>
        <xdr:cNvSpPr txBox="1"/>
      </xdr:nvSpPr>
      <xdr:spPr>
        <a:xfrm>
          <a:off x="1700156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134002</xdr:rowOff>
    </xdr:from>
    <xdr:ext cx="469744" cy="259045"/>
    <xdr:sp macro="" textlink="">
      <xdr:nvSpPr>
        <xdr:cNvPr id="946" name="n_4mainValue【庁舎】&#10;一人当たり面積">
          <a:extLst>
            <a:ext uri="{FF2B5EF4-FFF2-40B4-BE49-F238E27FC236}">
              <a16:creationId xmlns:a16="http://schemas.microsoft.com/office/drawing/2014/main" id="{3E108528-C0BD-4C3C-A4B7-1B993494DC25}"/>
            </a:ext>
          </a:extLst>
        </xdr:cNvPr>
        <xdr:cNvSpPr txBox="1"/>
      </xdr:nvSpPr>
      <xdr:spPr>
        <a:xfrm>
          <a:off x="16226867" y="1723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a:extLst>
            <a:ext uri="{FF2B5EF4-FFF2-40B4-BE49-F238E27FC236}">
              <a16:creationId xmlns:a16="http://schemas.microsoft.com/office/drawing/2014/main" id="{395E2C38-B39E-4BCB-846D-A26CFC6EF20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a:extLst>
            <a:ext uri="{FF2B5EF4-FFF2-40B4-BE49-F238E27FC236}">
              <a16:creationId xmlns:a16="http://schemas.microsoft.com/office/drawing/2014/main" id="{E95DA428-5E58-4D25-AB4D-4D9CED763DDC}"/>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a:extLst>
            <a:ext uri="{FF2B5EF4-FFF2-40B4-BE49-F238E27FC236}">
              <a16:creationId xmlns:a16="http://schemas.microsoft.com/office/drawing/2014/main" id="{7568EF4D-8251-40C4-83AC-F9CE0E9E9FD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図書館や福祉施設、消防施設は有形固定資産減価償却率が類似団体平均を大きく上回っている。</a:t>
          </a:r>
          <a:endParaRPr lang="ja-JP" altLang="ja-JP" sz="1400">
            <a:effectLst/>
          </a:endParaRPr>
        </a:p>
        <a:p>
          <a:r>
            <a:rPr kumimoji="1" lang="ja-JP" altLang="ja-JP" sz="1100">
              <a:solidFill>
                <a:schemeClr val="dk1"/>
              </a:solidFill>
              <a:effectLst/>
              <a:latin typeface="+mn-lt"/>
              <a:ea typeface="+mn-ea"/>
              <a:cs typeface="+mn-cs"/>
            </a:rPr>
            <a:t>　一方で、合併後に新築したり、大規模改修して長寿命化を図った施設を中心に類似団体平均以下の水準となっている。特に、体育館・プールでは、</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年度に市民体育館・</a:t>
          </a:r>
          <a:r>
            <a:rPr kumimoji="1" lang="en-US" altLang="ja-JP" sz="1100">
              <a:solidFill>
                <a:schemeClr val="dk1"/>
              </a:solidFill>
              <a:effectLst/>
              <a:latin typeface="+mn-lt"/>
              <a:ea typeface="+mn-ea"/>
              <a:cs typeface="+mn-cs"/>
            </a:rPr>
            <a:t>H28</a:t>
          </a:r>
          <a:r>
            <a:rPr kumimoji="1" lang="ja-JP" altLang="ja-JP" sz="1100">
              <a:solidFill>
                <a:schemeClr val="dk1"/>
              </a:solidFill>
              <a:effectLst/>
              <a:latin typeface="+mn-lt"/>
              <a:ea typeface="+mn-ea"/>
              <a:cs typeface="+mn-cs"/>
            </a:rPr>
            <a:t>年度に市民プールを新設したことにより、類似団体平均を大きく下回っている。</a:t>
          </a:r>
          <a:endParaRPr lang="ja-JP" altLang="ja-JP" sz="1400">
            <a:effectLst/>
          </a:endParaRPr>
        </a:p>
        <a:p>
          <a:r>
            <a:rPr kumimoji="1" lang="ja-JP" altLang="ja-JP" sz="1100">
              <a:solidFill>
                <a:schemeClr val="dk1"/>
              </a:solidFill>
              <a:effectLst/>
              <a:latin typeface="+mn-lt"/>
              <a:ea typeface="+mn-ea"/>
              <a:cs typeface="+mn-cs"/>
            </a:rPr>
            <a:t>　また、保健センターの一人当たり面積が類似団体平均を大きく上回っているのは、合併前に旧町ごとにあった建物がそのまま残っているためである。支所機能を保健センター内に移転することで複合化を図ってきているが、人口減少が進む中においては高い水準が続く見込み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58,920
58,313
228.21
34,811,032
33,482,825
1,082,989
18,329,566
22,851,857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定額減税実施による減収を補塡するために創設された定額減税減収補塡特例交付金の算入による地方特例交付金の増により、基準財政収入額は増額となった。基準財政需要額については、新規算定費目として創設された「こども子育て費」の増により増額となった。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年度単年度での財政力指数は前年度と比較し、</a:t>
          </a:r>
          <a:r>
            <a:rPr kumimoji="1" lang="en-US" altLang="ja-JP" sz="1100">
              <a:solidFill>
                <a:schemeClr val="dk1"/>
              </a:solidFill>
              <a:effectLst/>
              <a:latin typeface="+mn-lt"/>
              <a:ea typeface="+mn-ea"/>
              <a:cs typeface="+mn-cs"/>
            </a:rPr>
            <a:t>0.006</a:t>
          </a:r>
          <a:r>
            <a:rPr kumimoji="1" lang="ja-JP" altLang="ja-JP" sz="1100">
              <a:solidFill>
                <a:schemeClr val="dk1"/>
              </a:solidFill>
              <a:effectLst/>
              <a:latin typeface="+mn-lt"/>
              <a:ea typeface="+mn-ea"/>
              <a:cs typeface="+mn-cs"/>
            </a:rPr>
            <a:t>ポイント減少しているが、令和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ヵ年平均では、</a:t>
          </a:r>
          <a:r>
            <a:rPr kumimoji="1" lang="en-US" altLang="ja-JP" sz="1100">
              <a:solidFill>
                <a:schemeClr val="dk1"/>
              </a:solidFill>
              <a:effectLst/>
              <a:latin typeface="+mn-lt"/>
              <a:ea typeface="+mn-ea"/>
              <a:cs typeface="+mn-cs"/>
            </a:rPr>
            <a:t>0.008</a:t>
          </a:r>
          <a:r>
            <a:rPr kumimoji="1" lang="ja-JP" altLang="ja-JP" sz="1100">
              <a:solidFill>
                <a:schemeClr val="dk1"/>
              </a:solidFill>
              <a:effectLst/>
              <a:latin typeface="+mn-lt"/>
              <a:ea typeface="+mn-ea"/>
              <a:cs typeface="+mn-cs"/>
            </a:rPr>
            <a:t>ポイント増加となった。類似団体内で比較すると、引き続き低い水準であるため、定住促進対策に努め、人口減少を抑制し、税収の確保を図る。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46567</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90456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103310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86783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86783</xdr:rowOff>
    </xdr:from>
    <xdr:to>
      <xdr:col>19</xdr:col>
      <xdr:colOff>184150</xdr:colOff>
      <xdr:row>40</xdr:row>
      <xdr:rowOff>16933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27110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127000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9447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46567</xdr:rowOff>
    </xdr:from>
    <xdr:to>
      <xdr:col>15</xdr:col>
      <xdr:colOff>133350</xdr:colOff>
      <xdr:row>39</xdr:row>
      <xdr:rowOff>148167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158344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127000</xdr:rowOff>
    </xdr:from>
    <xdr:to>
      <xdr:col>11</xdr:col>
      <xdr:colOff>31750</xdr:colOff>
      <xdr:row>40</xdr:row>
      <xdr:rowOff>127000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86783</xdr:rowOff>
    </xdr:from>
    <xdr:to>
      <xdr:col>11</xdr:col>
      <xdr:colOff>82550</xdr:colOff>
      <xdr:row>40</xdr:row>
      <xdr:rowOff>16933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67733</xdr:rowOff>
    </xdr:from>
    <xdr:to>
      <xdr:col>7</xdr:col>
      <xdr:colOff>31750</xdr:colOff>
      <xdr:row>37</xdr:row>
      <xdr:rowOff>169334</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8060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139294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2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122360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76200</xdr:rowOff>
    </xdr:from>
    <xdr:to>
      <xdr:col>11</xdr:col>
      <xdr:colOff>82550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入では、定額減税の実施により地方税が減少したものの、地方交付税や地方特例交付金が増加し、経常収入全体で増加となった。歳出では、公債費は減少しているものの、人件費や物件費、扶助費が増加し、経常支出全体で増加となった。分母の増加に対し、分子の増加額が大きかったことで、経常収支比率は対前年度比</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％増の</a:t>
          </a:r>
          <a:r>
            <a:rPr kumimoji="1" lang="en-US" altLang="ja-JP" sz="1100">
              <a:solidFill>
                <a:schemeClr val="dk1"/>
              </a:solidFill>
              <a:effectLst/>
              <a:latin typeface="+mn-lt"/>
              <a:ea typeface="+mn-ea"/>
              <a:cs typeface="+mn-cs"/>
            </a:rPr>
            <a:t>96.6</a:t>
          </a:r>
          <a:r>
            <a:rPr kumimoji="1" lang="ja-JP" altLang="ja-JP" sz="1100">
              <a:solidFill>
                <a:schemeClr val="dk1"/>
              </a:solidFill>
              <a:effectLst/>
              <a:latin typeface="+mn-lt"/>
              <a:ea typeface="+mn-ea"/>
              <a:cs typeface="+mn-cs"/>
            </a:rPr>
            <a:t>％となった。類似団体内で比較すると、平均を上回っているため、今後、より一層の行財政改革を進め、財源確保や経常経費の削減に努める。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160655</xdr:rowOff>
    </xdr:from>
    <xdr:to>
      <xdr:col>23</xdr:col>
      <xdr:colOff>133350</xdr:colOff>
      <xdr:row>67</xdr:row>
      <xdr:rowOff>43815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76205"/>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15892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50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43815</xdr:rowOff>
    </xdr:from>
    <xdr:to>
      <xdr:col>24</xdr:col>
      <xdr:colOff>12700</xdr:colOff>
      <xdr:row>67</xdr:row>
      <xdr:rowOff>43815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3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75582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1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160655</xdr:rowOff>
    </xdr:from>
    <xdr:to>
      <xdr:col>24</xdr:col>
      <xdr:colOff>12700</xdr:colOff>
      <xdr:row>59</xdr:row>
      <xdr:rowOff>160655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7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99695</xdr:rowOff>
    </xdr:from>
    <xdr:to>
      <xdr:col>23</xdr:col>
      <xdr:colOff>133350</xdr:colOff>
      <xdr:row>65</xdr:row>
      <xdr:rowOff>48895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72495"/>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47324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48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30797</xdr:rowOff>
    </xdr:from>
    <xdr:to>
      <xdr:col>23</xdr:col>
      <xdr:colOff>184150</xdr:colOff>
      <xdr:row>64</xdr:row>
      <xdr:rowOff>132397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162560</xdr:rowOff>
    </xdr:from>
    <xdr:to>
      <xdr:col>19</xdr:col>
      <xdr:colOff>133350</xdr:colOff>
      <xdr:row>64</xdr:row>
      <xdr:rowOff>99695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6391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63</xdr:row>
      <xdr:rowOff>162560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673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66040</xdr:rowOff>
    </xdr:from>
    <xdr:to>
      <xdr:col>11</xdr:col>
      <xdr:colOff>31750</xdr:colOff>
      <xdr:row>63</xdr:row>
      <xdr:rowOff>84138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67390"/>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29845</xdr:rowOff>
    </xdr:from>
    <xdr:to>
      <xdr:col>11</xdr:col>
      <xdr:colOff>82550</xdr:colOff>
      <xdr:row>62</xdr:row>
      <xdr:rowOff>131445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141622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155909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169545</xdr:rowOff>
    </xdr:from>
    <xdr:to>
      <xdr:col>23</xdr:col>
      <xdr:colOff>184150</xdr:colOff>
      <xdr:row>65</xdr:row>
      <xdr:rowOff>99695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141622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14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48895</xdr:rowOff>
    </xdr:from>
    <xdr:to>
      <xdr:col>19</xdr:col>
      <xdr:colOff>184150</xdr:colOff>
      <xdr:row>64</xdr:row>
      <xdr:rowOff>150495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135272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08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111760</xdr:rowOff>
    </xdr:from>
    <xdr:to>
      <xdr:col>15</xdr:col>
      <xdr:colOff>133350</xdr:colOff>
      <xdr:row>64</xdr:row>
      <xdr:rowOff>41910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26687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15240</xdr:rowOff>
    </xdr:from>
    <xdr:to>
      <xdr:col>11</xdr:col>
      <xdr:colOff>82550</xdr:colOff>
      <xdr:row>63</xdr:row>
      <xdr:rowOff>116840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101617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[174,528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人件費、物件費及び維持補修費の合計額の人口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人当たり金額は、依然として類似団体平均を下回っているが、対前年度比では</a:t>
          </a:r>
          <a:r>
            <a:rPr kumimoji="1" lang="en-US" altLang="ja-JP" sz="1100">
              <a:solidFill>
                <a:schemeClr val="dk1"/>
              </a:solidFill>
              <a:effectLst/>
              <a:latin typeface="+mn-lt"/>
              <a:ea typeface="+mn-ea"/>
              <a:cs typeface="+mn-cs"/>
            </a:rPr>
            <a:t>6.8</a:t>
          </a:r>
          <a:r>
            <a:rPr kumimoji="1" lang="ja-JP" altLang="ja-JP" sz="1100">
              <a:solidFill>
                <a:schemeClr val="dk1"/>
              </a:solidFill>
              <a:effectLst/>
              <a:latin typeface="+mn-lt"/>
              <a:ea typeface="+mn-ea"/>
              <a:cs typeface="+mn-cs"/>
            </a:rPr>
            <a:t>％の増となった。制度改正による会計年度任用職員勤勉手当の皆増や人事院給与勧告に基づく人件費の増加、新型コロナワクチン定期接種化に伴う予防接種委託料の増など物件費が増加したことによる。維持補修費も前年度より増加しており、合併前に保有していた施設等が多く、さらに老朽化も進んでいることから、今後、維持補修に多額の経費がかかることが見込まれるため、中長期的な視点に立った行財政運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22041</xdr:rowOff>
    </xdr:from>
    <xdr:to>
      <xdr:col>23</xdr:col>
      <xdr:colOff>133350</xdr:colOff>
      <xdr:row>89</xdr:row>
      <xdr:rowOff>10283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9491"/>
          <a:ext cx="0" cy="135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153810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4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10283</xdr:rowOff>
    </xdr:from>
    <xdr:to>
      <xdr:col>24</xdr:col>
      <xdr:colOff>12700</xdr:colOff>
      <xdr:row>89</xdr:row>
      <xdr:rowOff>10283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6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108418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5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22041</xdr:rowOff>
    </xdr:from>
    <xdr:to>
      <xdr:col>24</xdr:col>
      <xdr:colOff>12700</xdr:colOff>
      <xdr:row>81</xdr:row>
      <xdr:rowOff>22041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122019</xdr:rowOff>
    </xdr:from>
    <xdr:to>
      <xdr:col>23</xdr:col>
      <xdr:colOff>133350</xdr:colOff>
      <xdr:row>83</xdr:row>
      <xdr:rowOff>26682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80919"/>
          <a:ext cx="838200" cy="76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53985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84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81908</xdr:rowOff>
    </xdr:from>
    <xdr:to>
      <xdr:col>23</xdr:col>
      <xdr:colOff>184150</xdr:colOff>
      <xdr:row>84</xdr:row>
      <xdr:rowOff>12058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1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104577</xdr:rowOff>
    </xdr:from>
    <xdr:to>
      <xdr:col>19</xdr:col>
      <xdr:colOff>133350</xdr:colOff>
      <xdr:row>82</xdr:row>
      <xdr:rowOff>122019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63477"/>
          <a:ext cx="889000" cy="1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819</xdr:rowOff>
    </xdr:from>
    <xdr:to>
      <xdr:col>19</xdr:col>
      <xdr:colOff>184150</xdr:colOff>
      <xdr:row>83</xdr:row>
      <xdr:rowOff>102419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3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87196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17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75772</xdr:rowOff>
    </xdr:from>
    <xdr:to>
      <xdr:col>15</xdr:col>
      <xdr:colOff>82550</xdr:colOff>
      <xdr:row>82</xdr:row>
      <xdr:rowOff>104577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34672"/>
          <a:ext cx="889000" cy="28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159493</xdr:rowOff>
    </xdr:from>
    <xdr:to>
      <xdr:col>15</xdr:col>
      <xdr:colOff>133350</xdr:colOff>
      <xdr:row>83</xdr:row>
      <xdr:rowOff>89643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74420</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0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21465</xdr:rowOff>
    </xdr:from>
    <xdr:to>
      <xdr:col>11</xdr:col>
      <xdr:colOff>31750</xdr:colOff>
      <xdr:row>82</xdr:row>
      <xdr:rowOff>75772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80365"/>
          <a:ext cx="889000" cy="5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125918</xdr:rowOff>
    </xdr:from>
    <xdr:to>
      <xdr:col>11</xdr:col>
      <xdr:colOff>82550</xdr:colOff>
      <xdr:row>83</xdr:row>
      <xdr:rowOff>56068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8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40845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7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19242</xdr:rowOff>
    </xdr:from>
    <xdr:to>
      <xdr:col>7</xdr:col>
      <xdr:colOff>31750</xdr:colOff>
      <xdr:row>82</xdr:row>
      <xdr:rowOff>120842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78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105619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64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147332</xdr:rowOff>
    </xdr:from>
    <xdr:to>
      <xdr:col>23</xdr:col>
      <xdr:colOff>184150</xdr:colOff>
      <xdr:row>83</xdr:row>
      <xdr:rowOff>77482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0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163859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5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71219</xdr:rowOff>
    </xdr:from>
    <xdr:to>
      <xdr:col>19</xdr:col>
      <xdr:colOff>184150</xdr:colOff>
      <xdr:row>83</xdr:row>
      <xdr:rowOff>1369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3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11546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98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53777</xdr:rowOff>
    </xdr:from>
    <xdr:to>
      <xdr:col>15</xdr:col>
      <xdr:colOff>133350</xdr:colOff>
      <xdr:row>82</xdr:row>
      <xdr:rowOff>155377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1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165554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8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24972</xdr:rowOff>
    </xdr:from>
    <xdr:to>
      <xdr:col>11</xdr:col>
      <xdr:colOff>82550</xdr:colOff>
      <xdr:row>82</xdr:row>
      <xdr:rowOff>126572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8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136749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5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142115</xdr:rowOff>
    </xdr:from>
    <xdr:to>
      <xdr:col>7</xdr:col>
      <xdr:colOff>31750</xdr:colOff>
      <xdr:row>82</xdr:row>
      <xdr:rowOff>72265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2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82442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9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歳以上の昇給停止を実施し、総人件費の抑制を図っており、類似団体平均値を</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ポイント下回っている。今後も、職員年齢構成の平準化や職務・職責に応じた給与水準の適正化を更に推進していく。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88</xdr:row>
      <xdr:rowOff>137886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657036"/>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48986</xdr:rowOff>
    </xdr:from>
    <xdr:to>
      <xdr:col>81</xdr:col>
      <xdr:colOff>44450</xdr:colOff>
      <xdr:row>85</xdr:row>
      <xdr:rowOff>117929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22236"/>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56441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2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117929</xdr:rowOff>
    </xdr:from>
    <xdr:to>
      <xdr:col>77</xdr:col>
      <xdr:colOff>44450</xdr:colOff>
      <xdr:row>86</xdr:row>
      <xdr:rowOff>32657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69117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101600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773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101600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8118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14713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67129</xdr:rowOff>
    </xdr:from>
    <xdr:to>
      <xdr:col>77</xdr:col>
      <xdr:colOff>95250</xdr:colOff>
      <xdr:row>85</xdr:row>
      <xdr:rowOff>168729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令和４年度から</a:t>
          </a:r>
          <a:r>
            <a:rPr lang="ja-JP" altLang="ja-JP" sz="1100" b="0" i="0">
              <a:solidFill>
                <a:schemeClr val="dk1"/>
              </a:solidFill>
              <a:effectLst/>
              <a:latin typeface="+mn-lt"/>
              <a:ea typeface="+mn-ea"/>
              <a:cs typeface="+mn-cs"/>
            </a:rPr>
            <a:t>第５次紀の川市職員適正化計画</a:t>
          </a:r>
          <a:r>
            <a:rPr kumimoji="1" lang="ja-JP" altLang="ja-JP" sz="1100">
              <a:solidFill>
                <a:schemeClr val="dk1"/>
              </a:solidFill>
              <a:effectLst/>
              <a:latin typeface="+mn-lt"/>
              <a:ea typeface="+mn-ea"/>
              <a:cs typeface="+mn-cs"/>
            </a:rPr>
            <a:t>（令和６年２月一部改正）を策定し、適正規模に留意しつつ、職員数削減と望ましい職員年齢構成の平準化を実施しており、職員数は前年度と比べほぼ横ばいである。社会情勢の急激な変化や定年延長制度の開始等により、柔軟に対応していかなければならない課題も生じているが、今後も行政経営の観点から適正な人員管理を進め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45538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43490"/>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17615</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04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45538</xdr:rowOff>
    </xdr:from>
    <xdr:to>
      <xdr:col>81</xdr:col>
      <xdr:colOff>133350</xdr:colOff>
      <xdr:row>67</xdr:row>
      <xdr:rowOff>45538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32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25158</xdr:rowOff>
    </xdr:from>
    <xdr:to>
      <xdr:col>81</xdr:col>
      <xdr:colOff>44450</xdr:colOff>
      <xdr:row>61</xdr:row>
      <xdr:rowOff>42394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83608"/>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75128</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335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103051</xdr:rowOff>
    </xdr:from>
    <xdr:to>
      <xdr:col>81</xdr:col>
      <xdr:colOff>95250</xdr:colOff>
      <xdr:row>62</xdr:row>
      <xdr:rowOff>33201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22860</xdr:rowOff>
    </xdr:from>
    <xdr:to>
      <xdr:col>77</xdr:col>
      <xdr:colOff>44450</xdr:colOff>
      <xdr:row>61</xdr:row>
      <xdr:rowOff>25158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81310"/>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89263</xdr:rowOff>
    </xdr:from>
    <xdr:to>
      <xdr:col>77</xdr:col>
      <xdr:colOff>95250</xdr:colOff>
      <xdr:row>62</xdr:row>
      <xdr:rowOff>19413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4190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34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22860</xdr:rowOff>
    </xdr:from>
    <xdr:to>
      <xdr:col>72</xdr:col>
      <xdr:colOff>203200</xdr:colOff>
      <xdr:row>61</xdr:row>
      <xdr:rowOff>30904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4813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75474</xdr:rowOff>
    </xdr:from>
    <xdr:to>
      <xdr:col>73</xdr:col>
      <xdr:colOff>44450</xdr:colOff>
      <xdr:row>62</xdr:row>
      <xdr:rowOff>5624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161851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2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22860</xdr:rowOff>
    </xdr:from>
    <xdr:to>
      <xdr:col>68</xdr:col>
      <xdr:colOff>152400</xdr:colOff>
      <xdr:row>61</xdr:row>
      <xdr:rowOff>30904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4813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65133</xdr:rowOff>
    </xdr:from>
    <xdr:to>
      <xdr:col>68</xdr:col>
      <xdr:colOff>203200</xdr:colOff>
      <xdr:row>61</xdr:row>
      <xdr:rowOff>166733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151510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107846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163044</xdr:rowOff>
    </xdr:from>
    <xdr:to>
      <xdr:col>81</xdr:col>
      <xdr:colOff>95250</xdr:colOff>
      <xdr:row>61</xdr:row>
      <xdr:rowOff>93194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5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8121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95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145808</xdr:rowOff>
    </xdr:from>
    <xdr:to>
      <xdr:col>77</xdr:col>
      <xdr:colOff>95250</xdr:colOff>
      <xdr:row>61</xdr:row>
      <xdr:rowOff>75958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86135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0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143510</xdr:rowOff>
    </xdr:from>
    <xdr:to>
      <xdr:col>73</xdr:col>
      <xdr:colOff>44450</xdr:colOff>
      <xdr:row>61</xdr:row>
      <xdr:rowOff>73660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83837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151554</xdr:rowOff>
    </xdr:from>
    <xdr:to>
      <xdr:col>68</xdr:col>
      <xdr:colOff>203200</xdr:colOff>
      <xdr:row>61</xdr:row>
      <xdr:rowOff>81704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91881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143510</xdr:rowOff>
    </xdr:from>
    <xdr:to>
      <xdr:col>64</xdr:col>
      <xdr:colOff>152400</xdr:colOff>
      <xdr:row>61</xdr:row>
      <xdr:rowOff>73660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83837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前年度に引き続き、類似団体平均を下回っているが、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ヵ年平均では前年度と比較し、</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％増加している。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合併特例債を活用した公共施設等の整備が一段落し、過疎対策事業債の積極的な活用を進めるなか、</a:t>
          </a:r>
          <a:r>
            <a:rPr kumimoji="1" lang="ja-JP" altLang="ja-JP" sz="1100" b="0" i="0" baseline="0">
              <a:solidFill>
                <a:schemeClr val="dk1"/>
              </a:solidFill>
              <a:effectLst/>
              <a:latin typeface="+mn-lt"/>
              <a:ea typeface="+mn-ea"/>
              <a:cs typeface="+mn-cs"/>
            </a:rPr>
            <a:t>公共施設マネジメント計画に基づく施設の保全や老朽化した学校施設の改築等、必要な公共施設の整備事業の増加も見込まれているため、今後も計画的な地方債の活用を行っていく。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33867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40450"/>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142522</xdr:rowOff>
    </xdr:from>
    <xdr:to>
      <xdr:col>81</xdr:col>
      <xdr:colOff>44450</xdr:colOff>
      <xdr:row>36</xdr:row>
      <xdr:rowOff>169333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14722"/>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166105</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52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22578</xdr:rowOff>
    </xdr:from>
    <xdr:to>
      <xdr:col>81</xdr:col>
      <xdr:colOff>95250</xdr:colOff>
      <xdr:row>40</xdr:row>
      <xdr:rowOff>124178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142522</xdr:rowOff>
    </xdr:from>
    <xdr:to>
      <xdr:col>77</xdr:col>
      <xdr:colOff>44450</xdr:colOff>
      <xdr:row>36</xdr:row>
      <xdr:rowOff>169333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3147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153811</xdr:rowOff>
    </xdr:from>
    <xdr:to>
      <xdr:col>77</xdr:col>
      <xdr:colOff>95250</xdr:colOff>
      <xdr:row>40</xdr:row>
      <xdr:rowOff>83961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68738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169333</xdr:rowOff>
    </xdr:from>
    <xdr:to>
      <xdr:col>72</xdr:col>
      <xdr:colOff>203200</xdr:colOff>
      <xdr:row>37</xdr:row>
      <xdr:rowOff>105128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341533"/>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113595</xdr:rowOff>
    </xdr:from>
    <xdr:to>
      <xdr:col>73</xdr:col>
      <xdr:colOff>44450</xdr:colOff>
      <xdr:row>40</xdr:row>
      <xdr:rowOff>43745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28522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105128</xdr:rowOff>
    </xdr:from>
    <xdr:to>
      <xdr:col>68</xdr:col>
      <xdr:colOff>152400</xdr:colOff>
      <xdr:row>38</xdr:row>
      <xdr:rowOff>67733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448778"/>
          <a:ext cx="8890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113595</xdr:rowOff>
    </xdr:from>
    <xdr:to>
      <xdr:col>68</xdr:col>
      <xdr:colOff>203200</xdr:colOff>
      <xdr:row>40</xdr:row>
      <xdr:rowOff>43745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28522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46567</xdr:rowOff>
    </xdr:from>
    <xdr:to>
      <xdr:col>64</xdr:col>
      <xdr:colOff>152400</xdr:colOff>
      <xdr:row>39</xdr:row>
      <xdr:rowOff>148167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132944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118533</xdr:rowOff>
    </xdr:from>
    <xdr:to>
      <xdr:col>81</xdr:col>
      <xdr:colOff>95250</xdr:colOff>
      <xdr:row>37</xdr:row>
      <xdr:rowOff>48683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135060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13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91722</xdr:rowOff>
    </xdr:from>
    <xdr:to>
      <xdr:col>77</xdr:col>
      <xdr:colOff>95250</xdr:colOff>
      <xdr:row>37</xdr:row>
      <xdr:rowOff>21872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2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32049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3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118533</xdr:rowOff>
    </xdr:from>
    <xdr:to>
      <xdr:col>73</xdr:col>
      <xdr:colOff>44450</xdr:colOff>
      <xdr:row>37</xdr:row>
      <xdr:rowOff>48683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58860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54328</xdr:rowOff>
    </xdr:from>
    <xdr:to>
      <xdr:col>68</xdr:col>
      <xdr:colOff>203200</xdr:colOff>
      <xdr:row>37</xdr:row>
      <xdr:rowOff>155928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166105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6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地方債現在高の減少に加え、普通交付税の追加交付等に伴う財源超過分を基金に積み立てたことにより、前年度に引き続き、将来負担比率としては、算定されないマイナス値が継続しているが、臨時財政対策債や合併特例債の償還が進んだことにより、基準財政需要額算入見込額が減少し、前年度よりも比率は悪化している。</a:t>
          </a:r>
          <a:r>
            <a:rPr kumimoji="1" lang="ja-JP" altLang="ja-JP" sz="1100" b="0" i="0" baseline="0">
              <a:solidFill>
                <a:schemeClr val="dk1"/>
              </a:solidFill>
              <a:effectLst/>
              <a:latin typeface="+mn-lt"/>
              <a:ea typeface="+mn-ea"/>
              <a:cs typeface="+mn-cs"/>
            </a:rPr>
            <a:t>今後、施設の保全や老朽化した学校施設の改築等、必要な公共施設の整備事業の増加も見込まれており、後世に過大な負担を残さないように、事業の取捨選択を行うなど、歳出の抑制や財源の確保に努め、健全な財政運営を行っ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164919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23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136996</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0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164919</xdr:rowOff>
    </xdr:from>
    <xdr:to>
      <xdr:col>81</xdr:col>
      <xdr:colOff>133350</xdr:colOff>
      <xdr:row>22</xdr:row>
      <xdr:rowOff>164919</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36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118248</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347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146171</xdr:rowOff>
    </xdr:from>
    <xdr:to>
      <xdr:col>81</xdr:col>
      <xdr:colOff>95250</xdr:colOff>
      <xdr:row>14</xdr:row>
      <xdr:rowOff>76321</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7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38160</xdr:rowOff>
    </xdr:from>
    <xdr:to>
      <xdr:col>77</xdr:col>
      <xdr:colOff>95250</xdr:colOff>
      <xdr:row>13</xdr:row>
      <xdr:rowOff>139760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149937</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79526</xdr:rowOff>
    </xdr:from>
    <xdr:to>
      <xdr:col>73</xdr:col>
      <xdr:colOff>44450</xdr:colOff>
      <xdr:row>14</xdr:row>
      <xdr:rowOff>9676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19853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80433</xdr:rowOff>
    </xdr:from>
    <xdr:to>
      <xdr:col>68</xdr:col>
      <xdr:colOff>203200</xdr:colOff>
      <xdr:row>15</xdr:row>
      <xdr:rowOff>10583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20760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4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10100</xdr:rowOff>
    </xdr:from>
    <xdr:to>
      <xdr:col>64</xdr:col>
      <xdr:colOff>152400</xdr:colOff>
      <xdr:row>15</xdr:row>
      <xdr:rowOff>111700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121877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58,920
58,313
228.21
34,811,032
33,482,825
1,082,989
18,329,566
22,851,857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人事院勧告に伴う人件費増の影響で前年度から</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％増となった。会計年度任用職員を含む職員数が増加傾向にあるが、今後も職員適正化計画に基づく適正な人員管理と業務の平準化を図り、人件費の抑制・適正化に努める。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15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115570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677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3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31750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67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47007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165100</xdr:rowOff>
    </xdr:from>
    <xdr:to>
      <xdr:col>15</xdr:col>
      <xdr:colOff>98425</xdr:colOff>
      <xdr:row>37</xdr:row>
      <xdr:rowOff>31750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3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165100</xdr:rowOff>
    </xdr:from>
    <xdr:to>
      <xdr:col>11</xdr:col>
      <xdr:colOff>9525</xdr:colOff>
      <xdr:row>37</xdr:row>
      <xdr:rowOff>1270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37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26670</xdr:rowOff>
    </xdr:from>
    <xdr:to>
      <xdr:col>6</xdr:col>
      <xdr:colOff>171450</xdr:colOff>
      <xdr:row>37</xdr:row>
      <xdr:rowOff>128270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113047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152400</xdr:rowOff>
    </xdr:from>
    <xdr:to>
      <xdr:col>15</xdr:col>
      <xdr:colOff>149225</xdr:colOff>
      <xdr:row>37</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114300</xdr:rowOff>
    </xdr:from>
    <xdr:to>
      <xdr:col>11</xdr:col>
      <xdr:colOff>60325</xdr:colOff>
      <xdr:row>37</xdr:row>
      <xdr:rowOff>44450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物件費に係る経常収支比率は、類似団体平均と同値となっているが、新型コロナワクチン定期接種化に伴う予防接種委託料の増などにより、前年度から</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％増加している。</a:t>
          </a:r>
          <a:endParaRPr lang="ja-JP" altLang="ja-JP" sz="1400">
            <a:effectLst/>
          </a:endParaRPr>
        </a:p>
        <a:p>
          <a:r>
            <a:rPr kumimoji="1" lang="ja-JP" altLang="ja-JP" sz="1100">
              <a:solidFill>
                <a:schemeClr val="dk1"/>
              </a:solidFill>
              <a:effectLst/>
              <a:latin typeface="+mn-lt"/>
              <a:ea typeface="+mn-ea"/>
              <a:cs typeface="+mn-cs"/>
            </a:rPr>
            <a:t>　物価高騰の影響により、今後も増加が見込まれることから、施設の複合化や統廃合により維持管理費を削減し、計画的な長寿命化工事や予防保全型の維持管理など、行財政改革の取り組みを進めることで、物件費の抑制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19050</xdr:rowOff>
    </xdr:from>
    <xdr:to>
      <xdr:col>82</xdr:col>
      <xdr:colOff>107950</xdr:colOff>
      <xdr:row>21</xdr:row>
      <xdr:rowOff>95250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7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67327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95250</xdr:rowOff>
    </xdr:from>
    <xdr:to>
      <xdr:col>82</xdr:col>
      <xdr:colOff>196850</xdr:colOff>
      <xdr:row>21</xdr:row>
      <xdr:rowOff>95250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9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105427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19050</xdr:rowOff>
    </xdr:from>
    <xdr:to>
      <xdr:col>82</xdr:col>
      <xdr:colOff>196850</xdr:colOff>
      <xdr:row>13</xdr:row>
      <xdr:rowOff>19050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152400</xdr:rowOff>
    </xdr:from>
    <xdr:to>
      <xdr:col>82</xdr:col>
      <xdr:colOff>107950</xdr:colOff>
      <xdr:row>17</xdr:row>
      <xdr:rowOff>69850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956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50800</xdr:rowOff>
    </xdr:from>
    <xdr:to>
      <xdr:col>78</xdr:col>
      <xdr:colOff>69850</xdr:colOff>
      <xdr:row>16</xdr:row>
      <xdr:rowOff>152400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94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63500</xdr:rowOff>
    </xdr:from>
    <xdr:to>
      <xdr:col>73</xdr:col>
      <xdr:colOff>180975</xdr:colOff>
      <xdr:row>16</xdr:row>
      <xdr:rowOff>50800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638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82550</xdr:rowOff>
    </xdr:from>
    <xdr:to>
      <xdr:col>69</xdr:col>
      <xdr:colOff>92075</xdr:colOff>
      <xdr:row>14</xdr:row>
      <xdr:rowOff>63500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311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120650</xdr:rowOff>
    </xdr:from>
    <xdr:to>
      <xdr:col>69</xdr:col>
      <xdr:colOff>142875</xdr:colOff>
      <xdr:row>16</xdr:row>
      <xdr:rowOff>50800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99077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101600</xdr:rowOff>
    </xdr:from>
    <xdr:to>
      <xdr:col>78</xdr:col>
      <xdr:colOff>120650</xdr:colOff>
      <xdr:row>17</xdr:row>
      <xdr:rowOff>31750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41927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61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0</xdr:rowOff>
    </xdr:from>
    <xdr:to>
      <xdr:col>74</xdr:col>
      <xdr:colOff>31750</xdr:colOff>
      <xdr:row>16</xdr:row>
      <xdr:rowOff>101600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xdr:rowOff>
    </xdr:from>
    <xdr:to>
      <xdr:col>69</xdr:col>
      <xdr:colOff>142875</xdr:colOff>
      <xdr:row>14</xdr:row>
      <xdr:rowOff>114300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124477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31750</xdr:rowOff>
    </xdr:from>
    <xdr:to>
      <xdr:col>65</xdr:col>
      <xdr:colOff>53975</xdr:colOff>
      <xdr:row>13</xdr:row>
      <xdr:rowOff>133350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26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143527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扶助費に係る経常収支比率は、前年度から</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増加しており、類似団体平均を上回っている。障害福祉サービスや保育給付費などの増加が大きく、今後も社会保障施策に対する給付費は年々増加する見込みであるため、事務の効率化や適正な制度の運用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78994</xdr:rowOff>
    </xdr:from>
    <xdr:to>
      <xdr:col>24</xdr:col>
      <xdr:colOff>25400</xdr:colOff>
      <xdr:row>61</xdr:row>
      <xdr:rowOff>124714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6584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165371</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78994</xdr:rowOff>
    </xdr:from>
    <xdr:to>
      <xdr:col>24</xdr:col>
      <xdr:colOff>114300</xdr:colOff>
      <xdr:row>53</xdr:row>
      <xdr:rowOff>78994</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6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67564</xdr:rowOff>
    </xdr:from>
    <xdr:to>
      <xdr:col>24</xdr:col>
      <xdr:colOff>25400</xdr:colOff>
      <xdr:row>56</xdr:row>
      <xdr:rowOff>104140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6876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140733</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99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124206</xdr:rowOff>
    </xdr:from>
    <xdr:to>
      <xdr:col>24</xdr:col>
      <xdr:colOff>76200</xdr:colOff>
      <xdr:row>56</xdr:row>
      <xdr:rowOff>54356</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147574</xdr:rowOff>
    </xdr:from>
    <xdr:to>
      <xdr:col>19</xdr:col>
      <xdr:colOff>187325</xdr:colOff>
      <xdr:row>56</xdr:row>
      <xdr:rowOff>67564</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57732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96774</xdr:rowOff>
    </xdr:from>
    <xdr:to>
      <xdr:col>20</xdr:col>
      <xdr:colOff>38100</xdr:colOff>
      <xdr:row>56</xdr:row>
      <xdr:rowOff>26924</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37101</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95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129286</xdr:rowOff>
    </xdr:from>
    <xdr:to>
      <xdr:col>15</xdr:col>
      <xdr:colOff>98425</xdr:colOff>
      <xdr:row>55</xdr:row>
      <xdr:rowOff>147574</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590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129286</xdr:rowOff>
    </xdr:from>
    <xdr:to>
      <xdr:col>11</xdr:col>
      <xdr:colOff>9525</xdr:colOff>
      <xdr:row>55</xdr:row>
      <xdr:rowOff>129286</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559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51054</xdr:rowOff>
    </xdr:from>
    <xdr:to>
      <xdr:col>11</xdr:col>
      <xdr:colOff>60325</xdr:colOff>
      <xdr:row>55</xdr:row>
      <xdr:rowOff>152654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162831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151638</xdr:rowOff>
    </xdr:from>
    <xdr:to>
      <xdr:col>6</xdr:col>
      <xdr:colOff>171450</xdr:colOff>
      <xdr:row>56</xdr:row>
      <xdr:rowOff>81788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66565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6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25417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2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16764</xdr:rowOff>
    </xdr:from>
    <xdr:to>
      <xdr:col>20</xdr:col>
      <xdr:colOff>38100</xdr:colOff>
      <xdr:row>56</xdr:row>
      <xdr:rowOff>118364</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1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103141</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704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96774</xdr:rowOff>
    </xdr:from>
    <xdr:to>
      <xdr:col>15</xdr:col>
      <xdr:colOff>149225</xdr:colOff>
      <xdr:row>56</xdr:row>
      <xdr:rowOff>26924</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11701</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612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78486</xdr:rowOff>
    </xdr:from>
    <xdr:to>
      <xdr:col>11</xdr:col>
      <xdr:colOff>60325</xdr:colOff>
      <xdr:row>56</xdr:row>
      <xdr:rowOff>8636</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164863</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59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78486</xdr:rowOff>
    </xdr:from>
    <xdr:to>
      <xdr:col>6</xdr:col>
      <xdr:colOff>171450</xdr:colOff>
      <xdr:row>56</xdr:row>
      <xdr:rowOff>8636</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18813</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27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維持補修費に係る経常収支比率は、</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％と前年度から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増加している。当市は老朽化施設を多く抱えているため、維持補修にかかる経費が増加している。今後も点検や更新、維持補修に多額の経費がかかることが見込まれるため、施設の集約・統合を図り、大幅な増額とならないよう努めていく。</a:t>
          </a:r>
          <a:endParaRPr lang="ja-JP" altLang="ja-JP" sz="1400">
            <a:effectLst/>
          </a:endParaRPr>
        </a:p>
        <a:p>
          <a:r>
            <a:rPr kumimoji="1" lang="ja-JP" altLang="ja-JP" sz="1100">
              <a:solidFill>
                <a:schemeClr val="dk1"/>
              </a:solidFill>
              <a:effectLst/>
              <a:latin typeface="+mn-lt"/>
              <a:ea typeface="+mn-ea"/>
              <a:cs typeface="+mn-cs"/>
            </a:rPr>
            <a:t>　繰出金に係る経常収支比率は、</a:t>
          </a:r>
          <a:r>
            <a:rPr kumimoji="1" lang="en-US" altLang="ja-JP" sz="1100">
              <a:solidFill>
                <a:schemeClr val="dk1"/>
              </a:solidFill>
              <a:effectLst/>
              <a:latin typeface="+mn-lt"/>
              <a:ea typeface="+mn-ea"/>
              <a:cs typeface="+mn-cs"/>
            </a:rPr>
            <a:t>12.4</a:t>
          </a:r>
          <a:r>
            <a:rPr kumimoji="1" lang="ja-JP" altLang="ja-JP" sz="1100">
              <a:solidFill>
                <a:schemeClr val="dk1"/>
              </a:solidFill>
              <a:effectLst/>
              <a:latin typeface="+mn-lt"/>
              <a:ea typeface="+mn-ea"/>
              <a:cs typeface="+mn-cs"/>
            </a:rPr>
            <a:t>％と前年度から微増となっている。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88900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89852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69850</xdr:rowOff>
    </xdr:from>
    <xdr:to>
      <xdr:col>82</xdr:col>
      <xdr:colOff>107950</xdr:colOff>
      <xdr:row>56</xdr:row>
      <xdr:rowOff>107950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6710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73677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69850</xdr:rowOff>
    </xdr:from>
    <xdr:to>
      <xdr:col>78</xdr:col>
      <xdr:colOff>69850</xdr:colOff>
      <xdr:row>56</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671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162577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19050</xdr:rowOff>
    </xdr:from>
    <xdr:to>
      <xdr:col>74</xdr:col>
      <xdr:colOff>31750</xdr:colOff>
      <xdr:row>56</xdr:row>
      <xdr:rowOff>120650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130827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146050</xdr:rowOff>
    </xdr:from>
    <xdr:to>
      <xdr:col>69</xdr:col>
      <xdr:colOff>92075</xdr:colOff>
      <xdr:row>56</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133350</xdr:rowOff>
    </xdr:from>
    <xdr:to>
      <xdr:col>69</xdr:col>
      <xdr:colOff>142875</xdr:colOff>
      <xdr:row>56</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105427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29227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19050</xdr:rowOff>
    </xdr:from>
    <xdr:to>
      <xdr:col>78</xdr:col>
      <xdr:colOff>120650</xdr:colOff>
      <xdr:row>56</xdr:row>
      <xdr:rowOff>120650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130827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95250</xdr:rowOff>
    </xdr:from>
    <xdr:to>
      <xdr:col>65</xdr:col>
      <xdr:colOff>53975</xdr:colOff>
      <xdr:row>56</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35577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補助費等に係る経常収支比率は、水道事業会計補助金等が減少したことで、前年度より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％減少したものの、</a:t>
          </a:r>
          <a:r>
            <a:rPr kumimoji="1" lang="ja-JP" altLang="ja-JP" sz="1100" b="0" i="0" baseline="0">
              <a:solidFill>
                <a:schemeClr val="dk1"/>
              </a:solidFill>
              <a:effectLst/>
              <a:latin typeface="+mn-lt"/>
              <a:ea typeface="+mn-ea"/>
              <a:cs typeface="+mn-cs"/>
            </a:rPr>
            <a:t>前年度に引き続き類似団体平均を上回った</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補助費等のうち、多くを占めるのは下水道事業補助金と</a:t>
          </a:r>
          <a:r>
            <a:rPr kumimoji="1" lang="ja-JP" altLang="ja-JP" sz="1100" b="0" i="0" baseline="0">
              <a:solidFill>
                <a:schemeClr val="dk1"/>
              </a:solidFill>
              <a:effectLst/>
              <a:latin typeface="+mn-lt"/>
              <a:ea typeface="+mn-ea"/>
              <a:cs typeface="+mn-cs"/>
            </a:rPr>
            <a:t>一部事務組合への負担金であ</a:t>
          </a:r>
          <a:r>
            <a:rPr kumimoji="1" lang="ja-JP" altLang="ja-JP" sz="1100">
              <a:solidFill>
                <a:schemeClr val="dk1"/>
              </a:solidFill>
              <a:effectLst/>
              <a:latin typeface="+mn-lt"/>
              <a:ea typeface="+mn-ea"/>
              <a:cs typeface="+mn-cs"/>
            </a:rPr>
            <a:t>り、今後施設整備を予定している組合もあることから、引き続き各組合の財政状況を注視し、財政運営の健全化に向けて指導していく。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46990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92772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109855</xdr:rowOff>
    </xdr:from>
    <xdr:to>
      <xdr:col>82</xdr:col>
      <xdr:colOff>107950</xdr:colOff>
      <xdr:row>39</xdr:row>
      <xdr:rowOff>127000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79640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12717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356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167640</xdr:rowOff>
    </xdr:from>
    <xdr:to>
      <xdr:col>82</xdr:col>
      <xdr:colOff>158750</xdr:colOff>
      <xdr:row>38</xdr:row>
      <xdr:rowOff>97790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51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75565</xdr:rowOff>
    </xdr:from>
    <xdr:to>
      <xdr:col>78</xdr:col>
      <xdr:colOff>69850</xdr:colOff>
      <xdr:row>39</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76211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161925</xdr:rowOff>
    </xdr:from>
    <xdr:to>
      <xdr:col>78</xdr:col>
      <xdr:colOff>120650</xdr:colOff>
      <xdr:row>38</xdr:row>
      <xdr:rowOff>92075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102252</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274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75565</xdr:rowOff>
    </xdr:from>
    <xdr:to>
      <xdr:col>73</xdr:col>
      <xdr:colOff>180975</xdr:colOff>
      <xdr:row>39</xdr:row>
      <xdr:rowOff>75565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762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139065</xdr:rowOff>
    </xdr:from>
    <xdr:to>
      <xdr:col>74</xdr:col>
      <xdr:colOff>31750</xdr:colOff>
      <xdr:row>38</xdr:row>
      <xdr:rowOff>69215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79392</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25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46990</xdr:rowOff>
    </xdr:from>
    <xdr:to>
      <xdr:col>69</xdr:col>
      <xdr:colOff>92075</xdr:colOff>
      <xdr:row>39</xdr:row>
      <xdr:rowOff>75565</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3004800" y="67335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133350</xdr:rowOff>
    </xdr:from>
    <xdr:to>
      <xdr:col>69</xdr:col>
      <xdr:colOff>142875</xdr:colOff>
      <xdr:row>38</xdr:row>
      <xdr:rowOff>63500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73677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127635</xdr:rowOff>
    </xdr:from>
    <xdr:to>
      <xdr:col>65</xdr:col>
      <xdr:colOff>53975</xdr:colOff>
      <xdr:row>38</xdr:row>
      <xdr:rowOff>57785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67962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2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59055</xdr:rowOff>
    </xdr:from>
    <xdr:to>
      <xdr:col>82</xdr:col>
      <xdr:colOff>158750</xdr:colOff>
      <xdr:row>39</xdr:row>
      <xdr:rowOff>160655</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74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31132</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717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76200</xdr:rowOff>
    </xdr:from>
    <xdr:to>
      <xdr:col>78</xdr:col>
      <xdr:colOff>120650</xdr:colOff>
      <xdr:row>40</xdr:row>
      <xdr:rowOff>6350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7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162577</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84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24765</xdr:rowOff>
    </xdr:from>
    <xdr:to>
      <xdr:col>74</xdr:col>
      <xdr:colOff>31750</xdr:colOff>
      <xdr:row>39</xdr:row>
      <xdr:rowOff>126365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71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111142</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79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24765</xdr:rowOff>
    </xdr:from>
    <xdr:to>
      <xdr:col>69</xdr:col>
      <xdr:colOff>142875</xdr:colOff>
      <xdr:row>39</xdr:row>
      <xdr:rowOff>126365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71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111142</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79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167640</xdr:rowOff>
    </xdr:from>
    <xdr:to>
      <xdr:col>65</xdr:col>
      <xdr:colOff>53975</xdr:colOff>
      <xdr:row>39</xdr:row>
      <xdr:rowOff>97790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82567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公債費に係る経常収支比率は、類似団体平均を下回っており、市債の償還が進んだことによる元利償還金の減少により、前年度に引き続き改善している。</a:t>
          </a:r>
          <a:r>
            <a:rPr kumimoji="1" lang="ja-JP" altLang="ja-JP" sz="1100" b="0" i="0" baseline="0">
              <a:solidFill>
                <a:schemeClr val="dk1"/>
              </a:solidFill>
              <a:effectLst/>
              <a:latin typeface="+mn-lt"/>
              <a:ea typeface="+mn-ea"/>
              <a:cs typeface="+mn-cs"/>
            </a:rPr>
            <a:t>合併特例債を活用した公共施設等の整備が一段落し、過疎対策事業債の積極的な活用を進めるなか、公共施設マネジメント計画に基づく施設の保全や老朽化した学校施設の改築等、必要な公共施設の整備事業の増加も見込まれているため、今後も計画的な地方債の活用を行っ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69850</xdr:rowOff>
    </xdr:from>
    <xdr:to>
      <xdr:col>26</xdr:col>
      <xdr:colOff>184150</xdr:colOff>
      <xdr:row>82</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12700</xdr:rowOff>
    </xdr:from>
    <xdr:to>
      <xdr:col>26</xdr:col>
      <xdr:colOff>184150</xdr:colOff>
      <xdr:row>79</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127000</xdr:rowOff>
    </xdr:from>
    <xdr:to>
      <xdr:col>26</xdr:col>
      <xdr:colOff>184150</xdr:colOff>
      <xdr:row>75</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69850</xdr:rowOff>
    </xdr:from>
    <xdr:to>
      <xdr:col>26</xdr:col>
      <xdr:colOff>184150</xdr:colOff>
      <xdr:row>72</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22225</xdr:rowOff>
    </xdr:from>
    <xdr:to>
      <xdr:col>24</xdr:col>
      <xdr:colOff>25400</xdr:colOff>
      <xdr:row>81</xdr:row>
      <xdr:rowOff>41275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3807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13352</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0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41275</xdr:rowOff>
    </xdr:from>
    <xdr:to>
      <xdr:col>24</xdr:col>
      <xdr:colOff>114300</xdr:colOff>
      <xdr:row>81</xdr:row>
      <xdr:rowOff>41275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2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108602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8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22225</xdr:rowOff>
    </xdr:from>
    <xdr:to>
      <xdr:col>24</xdr:col>
      <xdr:colOff>114300</xdr:colOff>
      <xdr:row>73</xdr:row>
      <xdr:rowOff>22225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38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127000</xdr:rowOff>
    </xdr:from>
    <xdr:to>
      <xdr:col>24</xdr:col>
      <xdr:colOff>25400</xdr:colOff>
      <xdr:row>75</xdr:row>
      <xdr:rowOff>146050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9857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19702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213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47625</xdr:rowOff>
    </xdr:from>
    <xdr:to>
      <xdr:col>24</xdr:col>
      <xdr:colOff>76200</xdr:colOff>
      <xdr:row>77</xdr:row>
      <xdr:rowOff>149225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146050</xdr:rowOff>
    </xdr:from>
    <xdr:to>
      <xdr:col>19</xdr:col>
      <xdr:colOff>187325</xdr:colOff>
      <xdr:row>76</xdr:row>
      <xdr:rowOff>41275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00480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85725</xdr:rowOff>
    </xdr:from>
    <xdr:to>
      <xdr:col>20</xdr:col>
      <xdr:colOff>38100</xdr:colOff>
      <xdr:row>78</xdr:row>
      <xdr:rowOff>15875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8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652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373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41275</xdr:rowOff>
    </xdr:from>
    <xdr:to>
      <xdr:col>15</xdr:col>
      <xdr:colOff>98425</xdr:colOff>
      <xdr:row>77</xdr:row>
      <xdr:rowOff>69850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07147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104775</xdr:rowOff>
    </xdr:from>
    <xdr:to>
      <xdr:col>15</xdr:col>
      <xdr:colOff>149225</xdr:colOff>
      <xdr:row>78</xdr:row>
      <xdr:rowOff>34925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19702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39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78</xdr:row>
      <xdr:rowOff>98425</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271500"/>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47625</xdr:rowOff>
    </xdr:from>
    <xdr:to>
      <xdr:col>11</xdr:col>
      <xdr:colOff>60325</xdr:colOff>
      <xdr:row>77</xdr:row>
      <xdr:rowOff>149225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134002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3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38100</xdr:rowOff>
    </xdr:from>
    <xdr:to>
      <xdr:col>6</xdr:col>
      <xdr:colOff>171450</xdr:colOff>
      <xdr:row>77</xdr:row>
      <xdr:rowOff>139700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149877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76200</xdr:rowOff>
    </xdr:from>
    <xdr:to>
      <xdr:col>24</xdr:col>
      <xdr:colOff>76200</xdr:colOff>
      <xdr:row>76</xdr:row>
      <xdr:rowOff>6350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92727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95250</xdr:rowOff>
    </xdr:from>
    <xdr:to>
      <xdr:col>20</xdr:col>
      <xdr:colOff>38100</xdr:colOff>
      <xdr:row>76</xdr:row>
      <xdr:rowOff>25400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35577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72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161925</xdr:rowOff>
    </xdr:from>
    <xdr:to>
      <xdr:col>15</xdr:col>
      <xdr:colOff>149225</xdr:colOff>
      <xdr:row>76</xdr:row>
      <xdr:rowOff>92075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02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102252</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78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47625</xdr:rowOff>
    </xdr:from>
    <xdr:to>
      <xdr:col>6</xdr:col>
      <xdr:colOff>171450</xdr:colOff>
      <xdr:row>78</xdr:row>
      <xdr:rowOff>149225</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42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134002</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507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公債費以外に係る経常収支比率は、類似団体平均を</a:t>
          </a:r>
          <a:r>
            <a:rPr kumimoji="1" lang="en-US" altLang="ja-JP" sz="1100">
              <a:solidFill>
                <a:schemeClr val="dk1"/>
              </a:solidFill>
              <a:effectLst/>
              <a:latin typeface="+mn-lt"/>
              <a:ea typeface="+mn-ea"/>
              <a:cs typeface="+mn-cs"/>
            </a:rPr>
            <a:t>5.6%</a:t>
          </a:r>
          <a:r>
            <a:rPr kumimoji="1" lang="ja-JP" altLang="ja-JP" sz="1100">
              <a:solidFill>
                <a:schemeClr val="dk1"/>
              </a:solidFill>
              <a:effectLst/>
              <a:latin typeface="+mn-lt"/>
              <a:ea typeface="+mn-ea"/>
              <a:cs typeface="+mn-cs"/>
            </a:rPr>
            <a:t>上回っており、前年度から</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％増加している。これは、扶助費、物件費等が増加したことが要因である。</a:t>
          </a:r>
          <a:endParaRPr lang="ja-JP" altLang="ja-JP" sz="1400">
            <a:effectLst/>
          </a:endParaRPr>
        </a:p>
        <a:p>
          <a:r>
            <a:rPr kumimoji="1" lang="ja-JP" altLang="ja-JP" sz="1100">
              <a:solidFill>
                <a:schemeClr val="dk1"/>
              </a:solidFill>
              <a:effectLst/>
              <a:latin typeface="+mn-lt"/>
              <a:ea typeface="+mn-ea"/>
              <a:cs typeface="+mn-cs"/>
            </a:rPr>
            <a:t>　今後も人件費や物価の高騰、社会保障費の増加が見込まれるため、行財政改革をさらに推進し、経常経費の抑制に努める。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96520</xdr:rowOff>
    </xdr:from>
    <xdr:to>
      <xdr:col>82</xdr:col>
      <xdr:colOff>107950</xdr:colOff>
      <xdr:row>81</xdr:row>
      <xdr:rowOff>39370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44092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11447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18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96520</xdr:rowOff>
    </xdr:from>
    <xdr:to>
      <xdr:col>82</xdr:col>
      <xdr:colOff>196850</xdr:colOff>
      <xdr:row>72</xdr:row>
      <xdr:rowOff>96520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44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24130</xdr:rowOff>
    </xdr:from>
    <xdr:to>
      <xdr:col>82</xdr:col>
      <xdr:colOff>107950</xdr:colOff>
      <xdr:row>78</xdr:row>
      <xdr:rowOff>20320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2578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73677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76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57150</xdr:rowOff>
    </xdr:from>
    <xdr:to>
      <xdr:col>82</xdr:col>
      <xdr:colOff>158750</xdr:colOff>
      <xdr:row>75</xdr:row>
      <xdr:rowOff>158750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5080</xdr:rowOff>
    </xdr:from>
    <xdr:to>
      <xdr:col>78</xdr:col>
      <xdr:colOff>69850</xdr:colOff>
      <xdr:row>77</xdr:row>
      <xdr:rowOff>24130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3528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83820</xdr:rowOff>
    </xdr:from>
    <xdr:to>
      <xdr:col>78</xdr:col>
      <xdr:colOff>120650</xdr:colOff>
      <xdr:row>75</xdr:row>
      <xdr:rowOff>13970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24147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53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66040</xdr:rowOff>
    </xdr:from>
    <xdr:to>
      <xdr:col>73</xdr:col>
      <xdr:colOff>180975</xdr:colOff>
      <xdr:row>76</xdr:row>
      <xdr:rowOff>5080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75334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163830</xdr:rowOff>
    </xdr:from>
    <xdr:to>
      <xdr:col>74</xdr:col>
      <xdr:colOff>31750</xdr:colOff>
      <xdr:row>74</xdr:row>
      <xdr:rowOff>93980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67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104157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100330</xdr:rowOff>
    </xdr:from>
    <xdr:to>
      <xdr:col>69</xdr:col>
      <xdr:colOff>92075</xdr:colOff>
      <xdr:row>74</xdr:row>
      <xdr:rowOff>66040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26161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137160</xdr:rowOff>
    </xdr:from>
    <xdr:to>
      <xdr:col>69</xdr:col>
      <xdr:colOff>142875</xdr:colOff>
      <xdr:row>73</xdr:row>
      <xdr:rowOff>67310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48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77487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25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68580</xdr:rowOff>
    </xdr:from>
    <xdr:to>
      <xdr:col>65</xdr:col>
      <xdr:colOff>53975</xdr:colOff>
      <xdr:row>74</xdr:row>
      <xdr:rowOff>170180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275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154957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84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140970</xdr:rowOff>
    </xdr:from>
    <xdr:to>
      <xdr:col>82</xdr:col>
      <xdr:colOff>158750</xdr:colOff>
      <xdr:row>78</xdr:row>
      <xdr:rowOff>71120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113047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144780</xdr:rowOff>
    </xdr:from>
    <xdr:to>
      <xdr:col>78</xdr:col>
      <xdr:colOff>120650</xdr:colOff>
      <xdr:row>77</xdr:row>
      <xdr:rowOff>74930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59707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125730</xdr:rowOff>
    </xdr:from>
    <xdr:to>
      <xdr:col>74</xdr:col>
      <xdr:colOff>31750</xdr:colOff>
      <xdr:row>76</xdr:row>
      <xdr:rowOff>55880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40657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15240</xdr:rowOff>
    </xdr:from>
    <xdr:to>
      <xdr:col>69</xdr:col>
      <xdr:colOff>142875</xdr:colOff>
      <xdr:row>74</xdr:row>
      <xdr:rowOff>116840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101617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788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49530</xdr:rowOff>
    </xdr:from>
    <xdr:to>
      <xdr:col>65</xdr:col>
      <xdr:colOff>53975</xdr:colOff>
      <xdr:row>73</xdr:row>
      <xdr:rowOff>151130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56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161307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33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26556</xdr:rowOff>
    </xdr:from>
    <xdr:to>
      <xdr:col>29</xdr:col>
      <xdr:colOff>127000</xdr:colOff>
      <xdr:row>20</xdr:row>
      <xdr:rowOff>100762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1581"/>
          <a:ext cx="0" cy="14458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72839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4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100762</xdr:rowOff>
    </xdr:from>
    <xdr:to>
      <xdr:col>30</xdr:col>
      <xdr:colOff>25400</xdr:colOff>
      <xdr:row>20</xdr:row>
      <xdr:rowOff>100762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77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112933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26556</xdr:rowOff>
    </xdr:from>
    <xdr:to>
      <xdr:col>30</xdr:col>
      <xdr:colOff>25400</xdr:colOff>
      <xdr:row>12</xdr:row>
      <xdr:rowOff>26556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1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163068</xdr:rowOff>
    </xdr:from>
    <xdr:to>
      <xdr:col>29</xdr:col>
      <xdr:colOff>127000</xdr:colOff>
      <xdr:row>17</xdr:row>
      <xdr:rowOff>102807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53893"/>
          <a:ext cx="647700" cy="1111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147845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38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140754</xdr:rowOff>
    </xdr:from>
    <xdr:to>
      <xdr:col>29</xdr:col>
      <xdr:colOff>177800</xdr:colOff>
      <xdr:row>17</xdr:row>
      <xdr:rowOff>70904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102807</xdr:rowOff>
    </xdr:from>
    <xdr:to>
      <xdr:col>26</xdr:col>
      <xdr:colOff>50800</xdr:colOff>
      <xdr:row>17</xdr:row>
      <xdr:rowOff>141643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65082"/>
          <a:ext cx="698500" cy="388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64414</xdr:rowOff>
    </xdr:from>
    <xdr:to>
      <xdr:col>26</xdr:col>
      <xdr:colOff>101600</xdr:colOff>
      <xdr:row>17</xdr:row>
      <xdr:rowOff>166014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150791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3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141643</xdr:rowOff>
    </xdr:from>
    <xdr:to>
      <xdr:col>22</xdr:col>
      <xdr:colOff>114300</xdr:colOff>
      <xdr:row>17</xdr:row>
      <xdr:rowOff>154559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03918"/>
          <a:ext cx="698500" cy="12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108369</xdr:rowOff>
    </xdr:from>
    <xdr:to>
      <xdr:col>22</xdr:col>
      <xdr:colOff>165100</xdr:colOff>
      <xdr:row>18</xdr:row>
      <xdr:rowOff>38519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23296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57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154559</xdr:rowOff>
    </xdr:from>
    <xdr:to>
      <xdr:col>18</xdr:col>
      <xdr:colOff>177800</xdr:colOff>
      <xdr:row>17</xdr:row>
      <xdr:rowOff>165583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16834"/>
          <a:ext cx="698500" cy="11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122415</xdr:rowOff>
    </xdr:from>
    <xdr:to>
      <xdr:col>19</xdr:col>
      <xdr:colOff>38100</xdr:colOff>
      <xdr:row>18</xdr:row>
      <xdr:rowOff>52565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37342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7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36741</xdr:rowOff>
    </xdr:from>
    <xdr:to>
      <xdr:col>15</xdr:col>
      <xdr:colOff>101600</xdr:colOff>
      <xdr:row>18</xdr:row>
      <xdr:rowOff>138341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123118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56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112268</xdr:rowOff>
    </xdr:from>
    <xdr:to>
      <xdr:col>29</xdr:col>
      <xdr:colOff>177800</xdr:colOff>
      <xdr:row>17</xdr:row>
      <xdr:rowOff>42418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03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128795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4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52007</xdr:rowOff>
    </xdr:from>
    <xdr:to>
      <xdr:col>26</xdr:col>
      <xdr:colOff>101600</xdr:colOff>
      <xdr:row>17</xdr:row>
      <xdr:rowOff>153607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14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163784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83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90843</xdr:rowOff>
    </xdr:from>
    <xdr:to>
      <xdr:col>22</xdr:col>
      <xdr:colOff>165100</xdr:colOff>
      <xdr:row>18</xdr:row>
      <xdr:rowOff>20993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53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31170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821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103759</xdr:rowOff>
    </xdr:from>
    <xdr:to>
      <xdr:col>19</xdr:col>
      <xdr:colOff>38100</xdr:colOff>
      <xdr:row>18</xdr:row>
      <xdr:rowOff>33909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66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44086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3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114783</xdr:rowOff>
    </xdr:from>
    <xdr:to>
      <xdr:col>15</xdr:col>
      <xdr:colOff>101600</xdr:colOff>
      <xdr:row>18</xdr:row>
      <xdr:rowOff>44933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77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55110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4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107798</xdr:rowOff>
    </xdr:from>
    <xdr:to>
      <xdr:col>29</xdr:col>
      <xdr:colOff>127000</xdr:colOff>
      <xdr:row>38</xdr:row>
      <xdr:rowOff>53886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32348"/>
          <a:ext cx="0" cy="14891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33812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501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53886</xdr:rowOff>
    </xdr:from>
    <xdr:to>
      <xdr:col>30</xdr:col>
      <xdr:colOff>25400</xdr:colOff>
      <xdr:row>38</xdr:row>
      <xdr:rowOff>53886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521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22725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75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107798</xdr:rowOff>
    </xdr:from>
    <xdr:to>
      <xdr:col>30</xdr:col>
      <xdr:colOff>25400</xdr:colOff>
      <xdr:row>33</xdr:row>
      <xdr:rowOff>107798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323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23635</xdr:rowOff>
    </xdr:from>
    <xdr:to>
      <xdr:col>29</xdr:col>
      <xdr:colOff>127000</xdr:colOff>
      <xdr:row>38</xdr:row>
      <xdr:rowOff>37350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491235"/>
          <a:ext cx="647700" cy="13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225772</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361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37795</xdr:rowOff>
    </xdr:from>
    <xdr:to>
      <xdr:col>29</xdr:col>
      <xdr:colOff>177800</xdr:colOff>
      <xdr:row>36</xdr:row>
      <xdr:rowOff>139395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37350</xdr:rowOff>
    </xdr:from>
    <xdr:to>
      <xdr:col>26</xdr:col>
      <xdr:colOff>50800</xdr:colOff>
      <xdr:row>38</xdr:row>
      <xdr:rowOff>80899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504950"/>
          <a:ext cx="698500" cy="43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54597</xdr:rowOff>
    </xdr:from>
    <xdr:to>
      <xdr:col>26</xdr:col>
      <xdr:colOff>101600</xdr:colOff>
      <xdr:row>36</xdr:row>
      <xdr:rowOff>156197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7007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166374</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776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80899</xdr:rowOff>
    </xdr:from>
    <xdr:to>
      <xdr:col>22</xdr:col>
      <xdr:colOff>114300</xdr:colOff>
      <xdr:row>38</xdr:row>
      <xdr:rowOff>99263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548499"/>
          <a:ext cx="698500" cy="18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91211</xdr:rowOff>
    </xdr:from>
    <xdr:to>
      <xdr:col>22</xdr:col>
      <xdr:colOff>165100</xdr:colOff>
      <xdr:row>37</xdr:row>
      <xdr:rowOff>21361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704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202988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1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30417</xdr:rowOff>
    </xdr:from>
    <xdr:to>
      <xdr:col>18</xdr:col>
      <xdr:colOff>177800</xdr:colOff>
      <xdr:row>38</xdr:row>
      <xdr:rowOff>99263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498017"/>
          <a:ext cx="698500" cy="688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137389</xdr:rowOff>
    </xdr:from>
    <xdr:to>
      <xdr:col>19</xdr:col>
      <xdr:colOff>38100</xdr:colOff>
      <xdr:row>37</xdr:row>
      <xdr:rowOff>67539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7090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249166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5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96889</xdr:rowOff>
    </xdr:from>
    <xdr:to>
      <xdr:col>15</xdr:col>
      <xdr:colOff>101600</xdr:colOff>
      <xdr:row>37</xdr:row>
      <xdr:rowOff>198489</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72215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37216</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90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315735</xdr:rowOff>
    </xdr:from>
    <xdr:to>
      <xdr:col>29</xdr:col>
      <xdr:colOff>177800</xdr:colOff>
      <xdr:row>38</xdr:row>
      <xdr:rowOff>74435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440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224312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349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329450</xdr:rowOff>
    </xdr:from>
    <xdr:to>
      <xdr:col>26</xdr:col>
      <xdr:colOff>101600</xdr:colOff>
      <xdr:row>38</xdr:row>
      <xdr:rowOff>88150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454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72927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54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30099</xdr:rowOff>
    </xdr:from>
    <xdr:to>
      <xdr:col>22</xdr:col>
      <xdr:colOff>165100</xdr:colOff>
      <xdr:row>38</xdr:row>
      <xdr:rowOff>131699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497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116476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584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48463</xdr:rowOff>
    </xdr:from>
    <xdr:to>
      <xdr:col>19</xdr:col>
      <xdr:colOff>38100</xdr:colOff>
      <xdr:row>38</xdr:row>
      <xdr:rowOff>150063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516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134840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602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322517</xdr:rowOff>
    </xdr:from>
    <xdr:to>
      <xdr:col>15</xdr:col>
      <xdr:colOff>101600</xdr:colOff>
      <xdr:row>38</xdr:row>
      <xdr:rowOff>81217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4472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65994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53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58,920
58,313
228.21
34,811,032
33,482,825
1,082,989
18,329,566
22,851,857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41897</xdr:rowOff>
    </xdr:from>
    <xdr:to>
      <xdr:col>24</xdr:col>
      <xdr:colOff>62865</xdr:colOff>
      <xdr:row>39</xdr:row>
      <xdr:rowOff>96189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56847"/>
          <a:ext cx="127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100016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8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96189</xdr:rowOff>
    </xdr:from>
    <xdr:to>
      <xdr:col>24</xdr:col>
      <xdr:colOff>152400</xdr:colOff>
      <xdr:row>39</xdr:row>
      <xdr:rowOff>96189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8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160024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2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41897</xdr:rowOff>
    </xdr:from>
    <xdr:to>
      <xdr:col>24</xdr:col>
      <xdr:colOff>152400</xdr:colOff>
      <xdr:row>31</xdr:row>
      <xdr:rowOff>41897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56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37884</xdr:rowOff>
    </xdr:from>
    <xdr:to>
      <xdr:col>24</xdr:col>
      <xdr:colOff>63500</xdr:colOff>
      <xdr:row>37</xdr:row>
      <xdr:rowOff>125006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81534"/>
          <a:ext cx="838200" cy="8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74960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75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52083</xdr:rowOff>
    </xdr:from>
    <xdr:to>
      <xdr:col>24</xdr:col>
      <xdr:colOff>114300</xdr:colOff>
      <xdr:row>36</xdr:row>
      <xdr:rowOff>153683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2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123812</xdr:rowOff>
    </xdr:from>
    <xdr:to>
      <xdr:col>19</xdr:col>
      <xdr:colOff>177800</xdr:colOff>
      <xdr:row>37</xdr:row>
      <xdr:rowOff>125006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467462"/>
          <a:ext cx="889000" cy="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146571</xdr:rowOff>
    </xdr:from>
    <xdr:to>
      <xdr:col>20</xdr:col>
      <xdr:colOff>38100</xdr:colOff>
      <xdr:row>37</xdr:row>
      <xdr:rowOff>76721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93248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9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123812</xdr:rowOff>
    </xdr:from>
    <xdr:to>
      <xdr:col>15</xdr:col>
      <xdr:colOff>50800</xdr:colOff>
      <xdr:row>37</xdr:row>
      <xdr:rowOff>127470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67462"/>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166941</xdr:rowOff>
    </xdr:from>
    <xdr:to>
      <xdr:col>15</xdr:col>
      <xdr:colOff>101600</xdr:colOff>
      <xdr:row>37</xdr:row>
      <xdr:rowOff>97091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113618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1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127470</xdr:rowOff>
    </xdr:from>
    <xdr:to>
      <xdr:col>10</xdr:col>
      <xdr:colOff>114300</xdr:colOff>
      <xdr:row>37</xdr:row>
      <xdr:rowOff>149632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71120"/>
          <a:ext cx="889000" cy="2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10160</xdr:rowOff>
    </xdr:from>
    <xdr:to>
      <xdr:col>10</xdr:col>
      <xdr:colOff>165100</xdr:colOff>
      <xdr:row>37</xdr:row>
      <xdr:rowOff>111760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128287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67335</xdr:rowOff>
    </xdr:from>
    <xdr:to>
      <xdr:col>6</xdr:col>
      <xdr:colOff>38100</xdr:colOff>
      <xdr:row>37</xdr:row>
      <xdr:rowOff>168935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14012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8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158534</xdr:rowOff>
    </xdr:from>
    <xdr:to>
      <xdr:col>24</xdr:col>
      <xdr:colOff>114300</xdr:colOff>
      <xdr:row>37</xdr:row>
      <xdr:rowOff>88684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3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136961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0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74206</xdr:rowOff>
    </xdr:from>
    <xdr:to>
      <xdr:col>20</xdr:col>
      <xdr:colOff>38100</xdr:colOff>
      <xdr:row>38</xdr:row>
      <xdr:rowOff>4356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1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166933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1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73012</xdr:rowOff>
    </xdr:from>
    <xdr:to>
      <xdr:col>15</xdr:col>
      <xdr:colOff>101600</xdr:colOff>
      <xdr:row>38</xdr:row>
      <xdr:rowOff>3163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165740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76670</xdr:rowOff>
    </xdr:from>
    <xdr:to>
      <xdr:col>10</xdr:col>
      <xdr:colOff>165100</xdr:colOff>
      <xdr:row>38</xdr:row>
      <xdr:rowOff>6820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2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169397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1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98832</xdr:rowOff>
    </xdr:from>
    <xdr:to>
      <xdr:col>6</xdr:col>
      <xdr:colOff>38100</xdr:colOff>
      <xdr:row>38</xdr:row>
      <xdr:rowOff>28981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424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20108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3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44114</xdr:rowOff>
    </xdr:from>
    <xdr:to>
      <xdr:col>24</xdr:col>
      <xdr:colOff>62865</xdr:colOff>
      <xdr:row>59</xdr:row>
      <xdr:rowOff>67996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16614"/>
          <a:ext cx="1270" cy="1566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71823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8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67996</xdr:rowOff>
    </xdr:from>
    <xdr:to>
      <xdr:col>24</xdr:col>
      <xdr:colOff>152400</xdr:colOff>
      <xdr:row>59</xdr:row>
      <xdr:rowOff>67996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83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162241</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9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44114</xdr:rowOff>
    </xdr:from>
    <xdr:to>
      <xdr:col>24</xdr:col>
      <xdr:colOff>152400</xdr:colOff>
      <xdr:row>50</xdr:row>
      <xdr:rowOff>44114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1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96220</xdr:rowOff>
    </xdr:from>
    <xdr:to>
      <xdr:col>24</xdr:col>
      <xdr:colOff>63500</xdr:colOff>
      <xdr:row>56</xdr:row>
      <xdr:rowOff>134671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697420"/>
          <a:ext cx="838200" cy="38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29618</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459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6741</xdr:rowOff>
    </xdr:from>
    <xdr:to>
      <xdr:col>24</xdr:col>
      <xdr:colOff>114300</xdr:colOff>
      <xdr:row>56</xdr:row>
      <xdr:rowOff>108341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60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134671</xdr:rowOff>
    </xdr:from>
    <xdr:to>
      <xdr:col>19</xdr:col>
      <xdr:colOff>177800</xdr:colOff>
      <xdr:row>57</xdr:row>
      <xdr:rowOff>19014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735871"/>
          <a:ext cx="889000" cy="55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61163</xdr:rowOff>
    </xdr:from>
    <xdr:to>
      <xdr:col>20</xdr:col>
      <xdr:colOff>38100</xdr:colOff>
      <xdr:row>56</xdr:row>
      <xdr:rowOff>162763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6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7840</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43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19014</xdr:rowOff>
    </xdr:from>
    <xdr:to>
      <xdr:col>15</xdr:col>
      <xdr:colOff>50800</xdr:colOff>
      <xdr:row>57</xdr:row>
      <xdr:rowOff>38994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91664"/>
          <a:ext cx="889000" cy="1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54473</xdr:rowOff>
    </xdr:from>
    <xdr:to>
      <xdr:col>15</xdr:col>
      <xdr:colOff>101600</xdr:colOff>
      <xdr:row>56</xdr:row>
      <xdr:rowOff>156073</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655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1150</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43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38994</xdr:rowOff>
    </xdr:from>
    <xdr:to>
      <xdr:col>10</xdr:col>
      <xdr:colOff>114300</xdr:colOff>
      <xdr:row>57</xdr:row>
      <xdr:rowOff>159771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11644"/>
          <a:ext cx="889000" cy="12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107538</xdr:rowOff>
    </xdr:from>
    <xdr:to>
      <xdr:col>10</xdr:col>
      <xdr:colOff>165100</xdr:colOff>
      <xdr:row>57</xdr:row>
      <xdr:rowOff>37688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0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54215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48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86370</xdr:rowOff>
    </xdr:from>
    <xdr:to>
      <xdr:col>6</xdr:col>
      <xdr:colOff>38100</xdr:colOff>
      <xdr:row>58</xdr:row>
      <xdr:rowOff>16520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33047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3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45420</xdr:rowOff>
    </xdr:from>
    <xdr:to>
      <xdr:col>24</xdr:col>
      <xdr:colOff>114300</xdr:colOff>
      <xdr:row>56</xdr:row>
      <xdr:rowOff>147020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4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23847</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625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83871</xdr:rowOff>
    </xdr:from>
    <xdr:to>
      <xdr:col>20</xdr:col>
      <xdr:colOff>38100</xdr:colOff>
      <xdr:row>57</xdr:row>
      <xdr:rowOff>14021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68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5148</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77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139664</xdr:rowOff>
    </xdr:from>
    <xdr:to>
      <xdr:col>15</xdr:col>
      <xdr:colOff>101600</xdr:colOff>
      <xdr:row>57</xdr:row>
      <xdr:rowOff>69814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4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60941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83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159644</xdr:rowOff>
    </xdr:from>
    <xdr:to>
      <xdr:col>10</xdr:col>
      <xdr:colOff>165100</xdr:colOff>
      <xdr:row>57</xdr:row>
      <xdr:rowOff>89794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6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80921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85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108971</xdr:rowOff>
    </xdr:from>
    <xdr:to>
      <xdr:col>6</xdr:col>
      <xdr:colOff>38100</xdr:colOff>
      <xdr:row>58</xdr:row>
      <xdr:rowOff>39121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81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30248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9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59820</xdr:rowOff>
    </xdr:from>
    <xdr:to>
      <xdr:col>24</xdr:col>
      <xdr:colOff>62865</xdr:colOff>
      <xdr:row>79</xdr:row>
      <xdr:rowOff>37026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32770"/>
          <a:ext cx="1270" cy="1348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40853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8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37026</xdr:rowOff>
    </xdr:from>
    <xdr:to>
      <xdr:col>24</xdr:col>
      <xdr:colOff>152400</xdr:colOff>
      <xdr:row>79</xdr:row>
      <xdr:rowOff>37026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8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6497</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0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59820</xdr:rowOff>
    </xdr:from>
    <xdr:to>
      <xdr:col>24</xdr:col>
      <xdr:colOff>152400</xdr:colOff>
      <xdr:row>71</xdr:row>
      <xdr:rowOff>59820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3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1822</xdr:rowOff>
    </xdr:from>
    <xdr:to>
      <xdr:col>24</xdr:col>
      <xdr:colOff>63500</xdr:colOff>
      <xdr:row>79</xdr:row>
      <xdr:rowOff>27522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46372"/>
          <a:ext cx="838200" cy="2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93783</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239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70906</xdr:rowOff>
    </xdr:from>
    <xdr:to>
      <xdr:col>24</xdr:col>
      <xdr:colOff>114300</xdr:colOff>
      <xdr:row>78</xdr:row>
      <xdr:rowOff>1056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7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90714</xdr:rowOff>
    </xdr:from>
    <xdr:to>
      <xdr:col>19</xdr:col>
      <xdr:colOff>177800</xdr:colOff>
      <xdr:row>79</xdr:row>
      <xdr:rowOff>27522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63814"/>
          <a:ext cx="889000" cy="108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115058</xdr:rowOff>
    </xdr:from>
    <xdr:to>
      <xdr:col>20</xdr:col>
      <xdr:colOff>38100</xdr:colOff>
      <xdr:row>78</xdr:row>
      <xdr:rowOff>45208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1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61735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9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90714</xdr:rowOff>
    </xdr:from>
    <xdr:to>
      <xdr:col>15</xdr:col>
      <xdr:colOff>50800</xdr:colOff>
      <xdr:row>78</xdr:row>
      <xdr:rowOff>155115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63814"/>
          <a:ext cx="889000" cy="6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97521</xdr:rowOff>
    </xdr:from>
    <xdr:to>
      <xdr:col>15</xdr:col>
      <xdr:colOff>101600</xdr:colOff>
      <xdr:row>78</xdr:row>
      <xdr:rowOff>27671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9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44198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118408</xdr:rowOff>
    </xdr:from>
    <xdr:to>
      <xdr:col>10</xdr:col>
      <xdr:colOff>114300</xdr:colOff>
      <xdr:row>78</xdr:row>
      <xdr:rowOff>155115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91508"/>
          <a:ext cx="889000" cy="36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89357</xdr:rowOff>
    </xdr:from>
    <xdr:to>
      <xdr:col>10</xdr:col>
      <xdr:colOff>165100</xdr:colOff>
      <xdr:row>78</xdr:row>
      <xdr:rowOff>19507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9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36034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66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130800</xdr:rowOff>
    </xdr:from>
    <xdr:to>
      <xdr:col>6</xdr:col>
      <xdr:colOff>38100</xdr:colOff>
      <xdr:row>78</xdr:row>
      <xdr:rowOff>60950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77477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122472</xdr:rowOff>
    </xdr:from>
    <xdr:to>
      <xdr:col>24</xdr:col>
      <xdr:colOff>114300</xdr:colOff>
      <xdr:row>79</xdr:row>
      <xdr:rowOff>52622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37399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1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148172</xdr:rowOff>
    </xdr:from>
    <xdr:to>
      <xdr:col>20</xdr:col>
      <xdr:colOff>38100</xdr:colOff>
      <xdr:row>79</xdr:row>
      <xdr:rowOff>78322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2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69449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613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39914</xdr:rowOff>
    </xdr:from>
    <xdr:to>
      <xdr:col>15</xdr:col>
      <xdr:colOff>101600</xdr:colOff>
      <xdr:row>78</xdr:row>
      <xdr:rowOff>141514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1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132641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0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104315</xdr:rowOff>
    </xdr:from>
    <xdr:to>
      <xdr:col>10</xdr:col>
      <xdr:colOff>165100</xdr:colOff>
      <xdr:row>79</xdr:row>
      <xdr:rowOff>34465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25592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7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67608</xdr:rowOff>
    </xdr:from>
    <xdr:to>
      <xdr:col>6</xdr:col>
      <xdr:colOff>38100</xdr:colOff>
      <xdr:row>78</xdr:row>
      <xdr:rowOff>169208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4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160335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3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68461</xdr:rowOff>
    </xdr:from>
    <xdr:to>
      <xdr:col>24</xdr:col>
      <xdr:colOff>62865</xdr:colOff>
      <xdr:row>98</xdr:row>
      <xdr:rowOff>38187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70411"/>
          <a:ext cx="1270" cy="1169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42014</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4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38187</xdr:rowOff>
    </xdr:from>
    <xdr:to>
      <xdr:col>24</xdr:col>
      <xdr:colOff>152400</xdr:colOff>
      <xdr:row>98</xdr:row>
      <xdr:rowOff>38187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40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15138</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68461</xdr:rowOff>
    </xdr:from>
    <xdr:to>
      <xdr:col>24</xdr:col>
      <xdr:colOff>152400</xdr:colOff>
      <xdr:row>91</xdr:row>
      <xdr:rowOff>68461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7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156037</xdr:rowOff>
    </xdr:from>
    <xdr:to>
      <xdr:col>24</xdr:col>
      <xdr:colOff>63500</xdr:colOff>
      <xdr:row>96</xdr:row>
      <xdr:rowOff>70968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43787"/>
          <a:ext cx="838200" cy="8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109035</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2253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86158</xdr:rowOff>
    </xdr:from>
    <xdr:to>
      <xdr:col>24</xdr:col>
      <xdr:colOff>114300</xdr:colOff>
      <xdr:row>96</xdr:row>
      <xdr:rowOff>16308</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7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70968</xdr:rowOff>
    </xdr:from>
    <xdr:to>
      <xdr:col>19</xdr:col>
      <xdr:colOff>177800</xdr:colOff>
      <xdr:row>96</xdr:row>
      <xdr:rowOff>151967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530168"/>
          <a:ext cx="889000" cy="80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137592</xdr:rowOff>
    </xdr:from>
    <xdr:to>
      <xdr:col>20</xdr:col>
      <xdr:colOff>38100</xdr:colOff>
      <xdr:row>96</xdr:row>
      <xdr:rowOff>67742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2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84269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20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151967</xdr:rowOff>
    </xdr:from>
    <xdr:to>
      <xdr:col>15</xdr:col>
      <xdr:colOff>50800</xdr:colOff>
      <xdr:row>96</xdr:row>
      <xdr:rowOff>154110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611167"/>
          <a:ext cx="889000" cy="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44095</xdr:rowOff>
    </xdr:from>
    <xdr:to>
      <xdr:col>15</xdr:col>
      <xdr:colOff>101600</xdr:colOff>
      <xdr:row>96</xdr:row>
      <xdr:rowOff>145695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0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162222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278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154110</xdr:rowOff>
    </xdr:from>
    <xdr:to>
      <xdr:col>10</xdr:col>
      <xdr:colOff>114300</xdr:colOff>
      <xdr:row>97</xdr:row>
      <xdr:rowOff>82984</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13310"/>
          <a:ext cx="889000" cy="10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117232</xdr:rowOff>
    </xdr:from>
    <xdr:to>
      <xdr:col>10</xdr:col>
      <xdr:colOff>165100</xdr:colOff>
      <xdr:row>96</xdr:row>
      <xdr:rowOff>47382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63909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18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99248</xdr:rowOff>
    </xdr:from>
    <xdr:to>
      <xdr:col>6</xdr:col>
      <xdr:colOff>38100</xdr:colOff>
      <xdr:row>97</xdr:row>
      <xdr:rowOff>29398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5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45925</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33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105237</xdr:rowOff>
    </xdr:from>
    <xdr:to>
      <xdr:col>24</xdr:col>
      <xdr:colOff>114300</xdr:colOff>
      <xdr:row>96</xdr:row>
      <xdr:rowOff>35387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9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83664</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7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20168</xdr:rowOff>
    </xdr:from>
    <xdr:to>
      <xdr:col>20</xdr:col>
      <xdr:colOff>38100</xdr:colOff>
      <xdr:row>96</xdr:row>
      <xdr:rowOff>121768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7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112895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57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101167</xdr:rowOff>
    </xdr:from>
    <xdr:to>
      <xdr:col>15</xdr:col>
      <xdr:colOff>101600</xdr:colOff>
      <xdr:row>97</xdr:row>
      <xdr:rowOff>31317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6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22444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653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103310</xdr:rowOff>
    </xdr:from>
    <xdr:to>
      <xdr:col>10</xdr:col>
      <xdr:colOff>165100</xdr:colOff>
      <xdr:row>97</xdr:row>
      <xdr:rowOff>33460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6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24587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655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32184</xdr:rowOff>
    </xdr:from>
    <xdr:to>
      <xdr:col>6</xdr:col>
      <xdr:colOff>38100</xdr:colOff>
      <xdr:row>97</xdr:row>
      <xdr:rowOff>133784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6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124911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75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35730</xdr:rowOff>
    </xdr:from>
    <xdr:to>
      <xdr:col>54</xdr:col>
      <xdr:colOff>189865</xdr:colOff>
      <xdr:row>39</xdr:row>
      <xdr:rowOff>82006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50680"/>
          <a:ext cx="1270" cy="1417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85833</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77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82006</xdr:rowOff>
    </xdr:from>
    <xdr:to>
      <xdr:col>55</xdr:col>
      <xdr:colOff>88900</xdr:colOff>
      <xdr:row>39</xdr:row>
      <xdr:rowOff>82006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76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153857</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25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35730</xdr:rowOff>
    </xdr:from>
    <xdr:to>
      <xdr:col>55</xdr:col>
      <xdr:colOff>88900</xdr:colOff>
      <xdr:row>31</xdr:row>
      <xdr:rowOff>35730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5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152959</xdr:rowOff>
    </xdr:from>
    <xdr:to>
      <xdr:col>55</xdr:col>
      <xdr:colOff>0</xdr:colOff>
      <xdr:row>37</xdr:row>
      <xdr:rowOff>2431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325159"/>
          <a:ext cx="838200" cy="20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30885</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031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8008</xdr:rowOff>
    </xdr:from>
    <xdr:to>
      <xdr:col>55</xdr:col>
      <xdr:colOff>50800</xdr:colOff>
      <xdr:row>36</xdr:row>
      <xdr:rowOff>109608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18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74560</xdr:rowOff>
    </xdr:from>
    <xdr:to>
      <xdr:col>50</xdr:col>
      <xdr:colOff>114300</xdr:colOff>
      <xdr:row>36</xdr:row>
      <xdr:rowOff>152959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246760"/>
          <a:ext cx="889000" cy="7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4731</xdr:rowOff>
    </xdr:from>
    <xdr:to>
      <xdr:col>50</xdr:col>
      <xdr:colOff>165100</xdr:colOff>
      <xdr:row>36</xdr:row>
      <xdr:rowOff>106331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122858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595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74560</xdr:rowOff>
    </xdr:from>
    <xdr:to>
      <xdr:col>45</xdr:col>
      <xdr:colOff>177800</xdr:colOff>
      <xdr:row>36</xdr:row>
      <xdr:rowOff>80623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246760"/>
          <a:ext cx="889000" cy="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9206</xdr:rowOff>
    </xdr:from>
    <xdr:to>
      <xdr:col>46</xdr:col>
      <xdr:colOff>38100</xdr:colOff>
      <xdr:row>36</xdr:row>
      <xdr:rowOff>110806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127333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595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74397</xdr:rowOff>
    </xdr:from>
    <xdr:to>
      <xdr:col>41</xdr:col>
      <xdr:colOff>50800</xdr:colOff>
      <xdr:row>36</xdr:row>
      <xdr:rowOff>80623</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217897"/>
          <a:ext cx="889000" cy="103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42483</xdr:rowOff>
    </xdr:from>
    <xdr:to>
      <xdr:col>41</xdr:col>
      <xdr:colOff>101600</xdr:colOff>
      <xdr:row>36</xdr:row>
      <xdr:rowOff>144083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135210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30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17152</xdr:rowOff>
    </xdr:from>
    <xdr:to>
      <xdr:col>36</xdr:col>
      <xdr:colOff>165100</xdr:colOff>
      <xdr:row>30</xdr:row>
      <xdr:rowOff>118752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135279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123081</xdr:rowOff>
    </xdr:from>
    <xdr:to>
      <xdr:col>55</xdr:col>
      <xdr:colOff>50800</xdr:colOff>
      <xdr:row>37</xdr:row>
      <xdr:rowOff>53231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9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101508</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27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102159</xdr:rowOff>
    </xdr:from>
    <xdr:to>
      <xdr:col>50</xdr:col>
      <xdr:colOff>165100</xdr:colOff>
      <xdr:row>37</xdr:row>
      <xdr:rowOff>32309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2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23436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36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23760</xdr:rowOff>
    </xdr:from>
    <xdr:to>
      <xdr:col>46</xdr:col>
      <xdr:colOff>38100</xdr:colOff>
      <xdr:row>36</xdr:row>
      <xdr:rowOff>125360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19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116487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28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29823</xdr:rowOff>
    </xdr:from>
    <xdr:to>
      <xdr:col>41</xdr:col>
      <xdr:colOff>101600</xdr:colOff>
      <xdr:row>36</xdr:row>
      <xdr:rowOff>131423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20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147950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597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23597</xdr:rowOff>
    </xdr:from>
    <xdr:to>
      <xdr:col>36</xdr:col>
      <xdr:colOff>165100</xdr:colOff>
      <xdr:row>30</xdr:row>
      <xdr:rowOff>125197</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16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116324</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259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103337</xdr:rowOff>
    </xdr:from>
    <xdr:to>
      <xdr:col>54</xdr:col>
      <xdr:colOff>189865</xdr:colOff>
      <xdr:row>58</xdr:row>
      <xdr:rowOff>46660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47287"/>
          <a:ext cx="1270" cy="1143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50487</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999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46660</xdr:rowOff>
    </xdr:from>
    <xdr:to>
      <xdr:col>55</xdr:col>
      <xdr:colOff>88900</xdr:colOff>
      <xdr:row>58</xdr:row>
      <xdr:rowOff>46660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9990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50014</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622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103337</xdr:rowOff>
    </xdr:from>
    <xdr:to>
      <xdr:col>55</xdr:col>
      <xdr:colOff>88900</xdr:colOff>
      <xdr:row>51</xdr:row>
      <xdr:rowOff>103337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47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127988</xdr:rowOff>
    </xdr:from>
    <xdr:to>
      <xdr:col>55</xdr:col>
      <xdr:colOff>0</xdr:colOff>
      <xdr:row>56</xdr:row>
      <xdr:rowOff>162255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729188"/>
          <a:ext cx="838200" cy="3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93946</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352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71069</xdr:rowOff>
    </xdr:from>
    <xdr:to>
      <xdr:col>55</xdr:col>
      <xdr:colOff>50800</xdr:colOff>
      <xdr:row>56</xdr:row>
      <xdr:rowOff>1219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50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162255</xdr:rowOff>
    </xdr:from>
    <xdr:to>
      <xdr:col>50</xdr:col>
      <xdr:colOff>114300</xdr:colOff>
      <xdr:row>57</xdr:row>
      <xdr:rowOff>14846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763455"/>
          <a:ext cx="889000" cy="2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63594</xdr:rowOff>
    </xdr:from>
    <xdr:to>
      <xdr:col>50</xdr:col>
      <xdr:colOff>165100</xdr:colOff>
      <xdr:row>55</xdr:row>
      <xdr:rowOff>165194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10271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26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14846</xdr:rowOff>
    </xdr:from>
    <xdr:to>
      <xdr:col>45</xdr:col>
      <xdr:colOff>177800</xdr:colOff>
      <xdr:row>57</xdr:row>
      <xdr:rowOff>35489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787496"/>
          <a:ext cx="889000" cy="2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132280</xdr:rowOff>
    </xdr:from>
    <xdr:to>
      <xdr:col>46</xdr:col>
      <xdr:colOff>38100</xdr:colOff>
      <xdr:row>56</xdr:row>
      <xdr:rowOff>62430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78957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33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35489</xdr:rowOff>
    </xdr:from>
    <xdr:to>
      <xdr:col>41</xdr:col>
      <xdr:colOff>50800</xdr:colOff>
      <xdr:row>57</xdr:row>
      <xdr:rowOff>79586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808139"/>
          <a:ext cx="889000" cy="4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131793</xdr:rowOff>
    </xdr:from>
    <xdr:to>
      <xdr:col>41</xdr:col>
      <xdr:colOff>101600</xdr:colOff>
      <xdr:row>56</xdr:row>
      <xdr:rowOff>61943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78470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33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143543</xdr:rowOff>
    </xdr:from>
    <xdr:to>
      <xdr:col>36</xdr:col>
      <xdr:colOff>165100</xdr:colOff>
      <xdr:row>56</xdr:row>
      <xdr:rowOff>73693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90220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34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77188</xdr:rowOff>
    </xdr:from>
    <xdr:to>
      <xdr:col>55</xdr:col>
      <xdr:colOff>50800</xdr:colOff>
      <xdr:row>57</xdr:row>
      <xdr:rowOff>7338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67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55615</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65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111455</xdr:rowOff>
    </xdr:from>
    <xdr:to>
      <xdr:col>50</xdr:col>
      <xdr:colOff>165100</xdr:colOff>
      <xdr:row>57</xdr:row>
      <xdr:rowOff>41605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71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32732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8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135496</xdr:rowOff>
    </xdr:from>
    <xdr:to>
      <xdr:col>46</xdr:col>
      <xdr:colOff>38100</xdr:colOff>
      <xdr:row>57</xdr:row>
      <xdr:rowOff>65646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73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56773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82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156139</xdr:rowOff>
    </xdr:from>
    <xdr:to>
      <xdr:col>41</xdr:col>
      <xdr:colOff>101600</xdr:colOff>
      <xdr:row>57</xdr:row>
      <xdr:rowOff>86289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75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77416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85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28786</xdr:rowOff>
    </xdr:from>
    <xdr:to>
      <xdr:col>36</xdr:col>
      <xdr:colOff>165100</xdr:colOff>
      <xdr:row>57</xdr:row>
      <xdr:rowOff>130386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80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121513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89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13147</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86097"/>
          <a:ext cx="1270" cy="132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131274</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6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13147</xdr:rowOff>
    </xdr:from>
    <xdr:to>
      <xdr:col>55</xdr:col>
      <xdr:colOff>88900</xdr:colOff>
      <xdr:row>71</xdr:row>
      <xdr:rowOff>13147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8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130852</xdr:rowOff>
    </xdr:from>
    <xdr:to>
      <xdr:col>55</xdr:col>
      <xdr:colOff>0</xdr:colOff>
      <xdr:row>77</xdr:row>
      <xdr:rowOff>82299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161052"/>
          <a:ext cx="838200" cy="12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99331</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29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120904</xdr:rowOff>
    </xdr:from>
    <xdr:to>
      <xdr:col>55</xdr:col>
      <xdr:colOff>50800</xdr:colOff>
      <xdr:row>77</xdr:row>
      <xdr:rowOff>51054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15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82299</xdr:rowOff>
    </xdr:from>
    <xdr:to>
      <xdr:col>50</xdr:col>
      <xdr:colOff>114300</xdr:colOff>
      <xdr:row>77</xdr:row>
      <xdr:rowOff>114486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283949"/>
          <a:ext cx="889000" cy="3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76716</xdr:rowOff>
    </xdr:from>
    <xdr:to>
      <xdr:col>50</xdr:col>
      <xdr:colOff>165100</xdr:colOff>
      <xdr:row>77</xdr:row>
      <xdr:rowOff>6866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10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23392</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288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143153</xdr:rowOff>
    </xdr:from>
    <xdr:to>
      <xdr:col>45</xdr:col>
      <xdr:colOff>177800</xdr:colOff>
      <xdr:row>77</xdr:row>
      <xdr:rowOff>114486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173353"/>
          <a:ext cx="889000" cy="14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51386</xdr:rowOff>
    </xdr:from>
    <xdr:to>
      <xdr:col>46</xdr:col>
      <xdr:colOff>38100</xdr:colOff>
      <xdr:row>76</xdr:row>
      <xdr:rowOff>152986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08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169514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285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143153</xdr:rowOff>
    </xdr:from>
    <xdr:to>
      <xdr:col>41</xdr:col>
      <xdr:colOff>50800</xdr:colOff>
      <xdr:row>76</xdr:row>
      <xdr:rowOff>149782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173353"/>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52805</xdr:rowOff>
    </xdr:from>
    <xdr:to>
      <xdr:col>41</xdr:col>
      <xdr:colOff>101600</xdr:colOff>
      <xdr:row>76</xdr:row>
      <xdr:rowOff>154405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08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170931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85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19200</xdr:rowOff>
    </xdr:from>
    <xdr:to>
      <xdr:col>36</xdr:col>
      <xdr:colOff>165100</xdr:colOff>
      <xdr:row>76</xdr:row>
      <xdr:rowOff>120800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0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137327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282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80052</xdr:rowOff>
    </xdr:from>
    <xdr:to>
      <xdr:col>55</xdr:col>
      <xdr:colOff>50800</xdr:colOff>
      <xdr:row>77</xdr:row>
      <xdr:rowOff>10202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11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102930</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96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31499</xdr:rowOff>
    </xdr:from>
    <xdr:to>
      <xdr:col>50</xdr:col>
      <xdr:colOff>165100</xdr:colOff>
      <xdr:row>77</xdr:row>
      <xdr:rowOff>133099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3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124226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32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63686</xdr:rowOff>
    </xdr:from>
    <xdr:to>
      <xdr:col>46</xdr:col>
      <xdr:colOff>38100</xdr:colOff>
      <xdr:row>77</xdr:row>
      <xdr:rowOff>165286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6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156413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358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92353</xdr:rowOff>
    </xdr:from>
    <xdr:to>
      <xdr:col>41</xdr:col>
      <xdr:colOff>101600</xdr:colOff>
      <xdr:row>77</xdr:row>
      <xdr:rowOff>22503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12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13630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21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98982</xdr:rowOff>
    </xdr:from>
    <xdr:to>
      <xdr:col>36</xdr:col>
      <xdr:colOff>165100</xdr:colOff>
      <xdr:row>77</xdr:row>
      <xdr:rowOff>29132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12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20259</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221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712</xdr:rowOff>
    </xdr:from>
    <xdr:to>
      <xdr:col>54</xdr:col>
      <xdr:colOff>189865</xdr:colOff>
      <xdr:row>98</xdr:row>
      <xdr:rowOff>103232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31212"/>
          <a:ext cx="1270" cy="1474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107059</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0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103232</xdr:rowOff>
    </xdr:from>
    <xdr:to>
      <xdr:col>55</xdr:col>
      <xdr:colOff>88900</xdr:colOff>
      <xdr:row>98</xdr:row>
      <xdr:rowOff>103232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05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118839</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0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712</xdr:rowOff>
    </xdr:from>
    <xdr:to>
      <xdr:col>55</xdr:col>
      <xdr:colOff>88900</xdr:colOff>
      <xdr:row>90</xdr:row>
      <xdr:rowOff>712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3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91357</xdr:rowOff>
    </xdr:from>
    <xdr:to>
      <xdr:col>55</xdr:col>
      <xdr:colOff>0</xdr:colOff>
      <xdr:row>97</xdr:row>
      <xdr:rowOff>95472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722007"/>
          <a:ext cx="8382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12870</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300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161443</xdr:rowOff>
    </xdr:from>
    <xdr:to>
      <xdr:col>55</xdr:col>
      <xdr:colOff>50800</xdr:colOff>
      <xdr:row>96</xdr:row>
      <xdr:rowOff>91593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95472</xdr:rowOff>
    </xdr:from>
    <xdr:to>
      <xdr:col>50</xdr:col>
      <xdr:colOff>114300</xdr:colOff>
      <xdr:row>97</xdr:row>
      <xdr:rowOff>100065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726122"/>
          <a:ext cx="889000" cy="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170107</xdr:rowOff>
    </xdr:from>
    <xdr:to>
      <xdr:col>50</xdr:col>
      <xdr:colOff>165100</xdr:colOff>
      <xdr:row>96</xdr:row>
      <xdr:rowOff>100257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116784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23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100065</xdr:rowOff>
    </xdr:from>
    <xdr:to>
      <xdr:col>45</xdr:col>
      <xdr:colOff>177800</xdr:colOff>
      <xdr:row>98</xdr:row>
      <xdr:rowOff>14221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730715"/>
          <a:ext cx="889000" cy="8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109975</xdr:rowOff>
    </xdr:from>
    <xdr:to>
      <xdr:col>46</xdr:col>
      <xdr:colOff>38100</xdr:colOff>
      <xdr:row>97</xdr:row>
      <xdr:rowOff>40125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56652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34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14221</xdr:rowOff>
    </xdr:from>
    <xdr:to>
      <xdr:col>41</xdr:col>
      <xdr:colOff>50800</xdr:colOff>
      <xdr:row>98</xdr:row>
      <xdr:rowOff>59037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816321"/>
          <a:ext cx="889000" cy="4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96628</xdr:rowOff>
    </xdr:from>
    <xdr:to>
      <xdr:col>41</xdr:col>
      <xdr:colOff>101600</xdr:colOff>
      <xdr:row>97</xdr:row>
      <xdr:rowOff>26778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43305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3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118804</xdr:rowOff>
    </xdr:from>
    <xdr:to>
      <xdr:col>36</xdr:col>
      <xdr:colOff>165100</xdr:colOff>
      <xdr:row>97</xdr:row>
      <xdr:rowOff>48954</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65481</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3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40557</xdr:rowOff>
    </xdr:from>
    <xdr:to>
      <xdr:col>55</xdr:col>
      <xdr:colOff>50800</xdr:colOff>
      <xdr:row>97</xdr:row>
      <xdr:rowOff>142157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67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18984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64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44672</xdr:rowOff>
    </xdr:from>
    <xdr:to>
      <xdr:col>50</xdr:col>
      <xdr:colOff>165100</xdr:colOff>
      <xdr:row>97</xdr:row>
      <xdr:rowOff>146272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7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137399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76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49265</xdr:rowOff>
    </xdr:from>
    <xdr:to>
      <xdr:col>46</xdr:col>
      <xdr:colOff>38100</xdr:colOff>
      <xdr:row>97</xdr:row>
      <xdr:rowOff>150865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67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141992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77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134871</xdr:rowOff>
    </xdr:from>
    <xdr:to>
      <xdr:col>41</xdr:col>
      <xdr:colOff>101600</xdr:colOff>
      <xdr:row>98</xdr:row>
      <xdr:rowOff>65021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6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56148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85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8237</xdr:rowOff>
    </xdr:from>
    <xdr:to>
      <xdr:col>36</xdr:col>
      <xdr:colOff>165100</xdr:colOff>
      <xdr:row>98</xdr:row>
      <xdr:rowOff>109837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1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100964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90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136794</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280294"/>
          <a:ext cx="1269" cy="1505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83471</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5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136794</xdr:rowOff>
    </xdr:from>
    <xdr:to>
      <xdr:col>86</xdr:col>
      <xdr:colOff>25400</xdr:colOff>
      <xdr:row>30</xdr:row>
      <xdr:rowOff>136794</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280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47411</xdr:rowOff>
    </xdr:from>
    <xdr:to>
      <xdr:col>85</xdr:col>
      <xdr:colOff>127000</xdr:colOff>
      <xdr:row>38</xdr:row>
      <xdr:rowOff>83089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562511"/>
          <a:ext cx="838200" cy="3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89126</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604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110699</xdr:rowOff>
    </xdr:from>
    <xdr:to>
      <xdr:col>85</xdr:col>
      <xdr:colOff>177800</xdr:colOff>
      <xdr:row>39</xdr:row>
      <xdr:rowOff>40849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62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83089</xdr:rowOff>
    </xdr:from>
    <xdr:to>
      <xdr:col>81</xdr:col>
      <xdr:colOff>50800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4592300" y="6598189"/>
          <a:ext cx="889000" cy="18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125688</xdr:rowOff>
    </xdr:from>
    <xdr:to>
      <xdr:col>81</xdr:col>
      <xdr:colOff>101600</xdr:colOff>
      <xdr:row>39</xdr:row>
      <xdr:rowOff>55838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4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46965</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73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89343</xdr:rowOff>
    </xdr:from>
    <xdr:to>
      <xdr:col>76</xdr:col>
      <xdr:colOff>114300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75893"/>
          <a:ext cx="889000" cy="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101914</xdr:rowOff>
    </xdr:from>
    <xdr:to>
      <xdr:col>76</xdr:col>
      <xdr:colOff>165100</xdr:colOff>
      <xdr:row>39</xdr:row>
      <xdr:rowOff>32064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1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48591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92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43329</xdr:rowOff>
    </xdr:from>
    <xdr:to>
      <xdr:col>71</xdr:col>
      <xdr:colOff>177800</xdr:colOff>
      <xdr:row>39</xdr:row>
      <xdr:rowOff>89343</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29879"/>
          <a:ext cx="889000" cy="4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56749</xdr:rowOff>
    </xdr:from>
    <xdr:to>
      <xdr:col>72</xdr:col>
      <xdr:colOff>38100</xdr:colOff>
      <xdr:row>38</xdr:row>
      <xdr:rowOff>158349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5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3426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34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92313</xdr:rowOff>
    </xdr:from>
    <xdr:to>
      <xdr:col>67</xdr:col>
      <xdr:colOff>101600</xdr:colOff>
      <xdr:row>39</xdr:row>
      <xdr:rowOff>22463</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607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38990</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382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168061</xdr:rowOff>
    </xdr:from>
    <xdr:to>
      <xdr:col>85</xdr:col>
      <xdr:colOff>177800</xdr:colOff>
      <xdr:row>38</xdr:row>
      <xdr:rowOff>98211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51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19488</xdr:rowOff>
    </xdr:from>
    <xdr:ext cx="534377"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36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32289</xdr:rowOff>
    </xdr:from>
    <xdr:to>
      <xdr:col>81</xdr:col>
      <xdr:colOff>101600</xdr:colOff>
      <xdr:row>38</xdr:row>
      <xdr:rowOff>133889</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54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150416</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14111" y="632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38543</xdr:rowOff>
    </xdr:from>
    <xdr:to>
      <xdr:col>72</xdr:col>
      <xdr:colOff>38100</xdr:colOff>
      <xdr:row>39</xdr:row>
      <xdr:rowOff>140143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2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131270</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4017" y="6817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163979</xdr:rowOff>
    </xdr:from>
    <xdr:to>
      <xdr:col>67</xdr:col>
      <xdr:colOff>101600</xdr:colOff>
      <xdr:row>39</xdr:row>
      <xdr:rowOff>94129</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7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85256</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579428" y="6771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11668</xdr:rowOff>
    </xdr:from>
    <xdr:to>
      <xdr:col>85</xdr:col>
      <xdr:colOff>126364</xdr:colOff>
      <xdr:row>78</xdr:row>
      <xdr:rowOff>124662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013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128489</xdr:rowOff>
    </xdr:from>
    <xdr:ext cx="534377"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0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124662</xdr:rowOff>
    </xdr:from>
    <xdr:to>
      <xdr:col>86</xdr:col>
      <xdr:colOff>25400</xdr:colOff>
      <xdr:row>78</xdr:row>
      <xdr:rowOff>124662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4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129795</xdr:rowOff>
    </xdr:from>
    <xdr:ext cx="599010"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78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11668</xdr:rowOff>
    </xdr:from>
    <xdr:to>
      <xdr:col>86</xdr:col>
      <xdr:colOff>25400</xdr:colOff>
      <xdr:row>70</xdr:row>
      <xdr:rowOff>11668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01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158934</xdr:rowOff>
    </xdr:from>
    <xdr:to>
      <xdr:col>85</xdr:col>
      <xdr:colOff>127000</xdr:colOff>
      <xdr:row>77</xdr:row>
      <xdr:rowOff>8075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5481300" y="13189134"/>
          <a:ext cx="838200" cy="2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22689</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709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171262</xdr:rowOff>
    </xdr:from>
    <xdr:to>
      <xdr:col>85</xdr:col>
      <xdr:colOff>177800</xdr:colOff>
      <xdr:row>75</xdr:row>
      <xdr:rowOff>101412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285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147816</xdr:rowOff>
    </xdr:from>
    <xdr:to>
      <xdr:col>81</xdr:col>
      <xdr:colOff>50800</xdr:colOff>
      <xdr:row>77</xdr:row>
      <xdr:rowOff>8075</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4592300" y="13178016"/>
          <a:ext cx="889000" cy="3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16580</xdr:rowOff>
    </xdr:from>
    <xdr:to>
      <xdr:col>81</xdr:col>
      <xdr:colOff>101600</xdr:colOff>
      <xdr:row>75</xdr:row>
      <xdr:rowOff>118180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134707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65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37760</xdr:rowOff>
    </xdr:from>
    <xdr:to>
      <xdr:col>76</xdr:col>
      <xdr:colOff>114300</xdr:colOff>
      <xdr:row>76</xdr:row>
      <xdr:rowOff>147816</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3703300" y="13067960"/>
          <a:ext cx="889000" cy="11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34983</xdr:rowOff>
    </xdr:from>
    <xdr:to>
      <xdr:col>76</xdr:col>
      <xdr:colOff>165100</xdr:colOff>
      <xdr:row>75</xdr:row>
      <xdr:rowOff>136583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153110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66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122882</xdr:rowOff>
    </xdr:from>
    <xdr:to>
      <xdr:col>71</xdr:col>
      <xdr:colOff>177800</xdr:colOff>
      <xdr:row>76</xdr:row>
      <xdr:rowOff>37760</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2814300" y="12981632"/>
          <a:ext cx="889000" cy="8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34820</xdr:rowOff>
    </xdr:from>
    <xdr:to>
      <xdr:col>72</xdr:col>
      <xdr:colOff>38100</xdr:colOff>
      <xdr:row>75</xdr:row>
      <xdr:rowOff>136420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152947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66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164795</xdr:rowOff>
    </xdr:from>
    <xdr:to>
      <xdr:col>67</xdr:col>
      <xdr:colOff>101600</xdr:colOff>
      <xdr:row>76</xdr:row>
      <xdr:rowOff>94945</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86072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108134</xdr:rowOff>
    </xdr:from>
    <xdr:to>
      <xdr:col>85</xdr:col>
      <xdr:colOff>177800</xdr:colOff>
      <xdr:row>77</xdr:row>
      <xdr:rowOff>38284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313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86561</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311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128725</xdr:rowOff>
    </xdr:from>
    <xdr:to>
      <xdr:col>81</xdr:col>
      <xdr:colOff>101600</xdr:colOff>
      <xdr:row>77</xdr:row>
      <xdr:rowOff>58875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315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50002</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325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97016</xdr:rowOff>
    </xdr:from>
    <xdr:to>
      <xdr:col>76</xdr:col>
      <xdr:colOff>165100</xdr:colOff>
      <xdr:row>77</xdr:row>
      <xdr:rowOff>27166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312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18293</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21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158410</xdr:rowOff>
    </xdr:from>
    <xdr:to>
      <xdr:col>72</xdr:col>
      <xdr:colOff>38100</xdr:colOff>
      <xdr:row>76</xdr:row>
      <xdr:rowOff>88560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301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79687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10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72082</xdr:rowOff>
    </xdr:from>
    <xdr:to>
      <xdr:col>67</xdr:col>
      <xdr:colOff>101600</xdr:colOff>
      <xdr:row>76</xdr:row>
      <xdr:rowOff>2232</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29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18759</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270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106764</xdr:rowOff>
    </xdr:from>
    <xdr:to>
      <xdr:col>85</xdr:col>
      <xdr:colOff>126364</xdr:colOff>
      <xdr:row>98</xdr:row>
      <xdr:rowOff>128115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537264"/>
          <a:ext cx="1269" cy="139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131942</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693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128115</xdr:rowOff>
    </xdr:from>
    <xdr:to>
      <xdr:col>86</xdr:col>
      <xdr:colOff>25400</xdr:colOff>
      <xdr:row>98</xdr:row>
      <xdr:rowOff>128115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6930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53441</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312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106764</xdr:rowOff>
    </xdr:from>
    <xdr:to>
      <xdr:col>86</xdr:col>
      <xdr:colOff>25400</xdr:colOff>
      <xdr:row>90</xdr:row>
      <xdr:rowOff>106764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537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167269</xdr:rowOff>
    </xdr:from>
    <xdr:to>
      <xdr:col>85</xdr:col>
      <xdr:colOff>127000</xdr:colOff>
      <xdr:row>98</xdr:row>
      <xdr:rowOff>25172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797919"/>
          <a:ext cx="838200" cy="2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46333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055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23456</xdr:rowOff>
    </xdr:from>
    <xdr:to>
      <xdr:col>85</xdr:col>
      <xdr:colOff>177800</xdr:colOff>
      <xdr:row>97</xdr:row>
      <xdr:rowOff>125056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54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65532</xdr:rowOff>
    </xdr:from>
    <xdr:to>
      <xdr:col>81</xdr:col>
      <xdr:colOff>50800</xdr:colOff>
      <xdr:row>98</xdr:row>
      <xdr:rowOff>25172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696182"/>
          <a:ext cx="889000" cy="1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17357</xdr:rowOff>
    </xdr:from>
    <xdr:to>
      <xdr:col>81</xdr:col>
      <xdr:colOff>101600</xdr:colOff>
      <xdr:row>97</xdr:row>
      <xdr:rowOff>118957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4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135484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42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65532</xdr:rowOff>
    </xdr:from>
    <xdr:to>
      <xdr:col>76</xdr:col>
      <xdr:colOff>114300</xdr:colOff>
      <xdr:row>98</xdr:row>
      <xdr:rowOff>10514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696182"/>
          <a:ext cx="889000" cy="116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16069</xdr:rowOff>
    </xdr:from>
    <xdr:to>
      <xdr:col>76</xdr:col>
      <xdr:colOff>165100</xdr:colOff>
      <xdr:row>97</xdr:row>
      <xdr:rowOff>117669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46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108796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73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146202</xdr:rowOff>
    </xdr:from>
    <xdr:to>
      <xdr:col>71</xdr:col>
      <xdr:colOff>177800</xdr:colOff>
      <xdr:row>98</xdr:row>
      <xdr:rowOff>10514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6776852"/>
          <a:ext cx="889000" cy="35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145473</xdr:rowOff>
    </xdr:from>
    <xdr:to>
      <xdr:col>72</xdr:col>
      <xdr:colOff>38100</xdr:colOff>
      <xdr:row>97</xdr:row>
      <xdr:rowOff>75623</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60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92150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37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115646</xdr:rowOff>
    </xdr:from>
    <xdr:to>
      <xdr:col>67</xdr:col>
      <xdr:colOff>101600</xdr:colOff>
      <xdr:row>98</xdr:row>
      <xdr:rowOff>45796</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4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36923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839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116469</xdr:rowOff>
    </xdr:from>
    <xdr:to>
      <xdr:col>85</xdr:col>
      <xdr:colOff>177800</xdr:colOff>
      <xdr:row>98</xdr:row>
      <xdr:rowOff>46619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74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94896</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72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145822</xdr:rowOff>
    </xdr:from>
    <xdr:to>
      <xdr:col>81</xdr:col>
      <xdr:colOff>101600</xdr:colOff>
      <xdr:row>98</xdr:row>
      <xdr:rowOff>75972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77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67099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86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14732</xdr:rowOff>
    </xdr:from>
    <xdr:to>
      <xdr:col>76</xdr:col>
      <xdr:colOff>165100</xdr:colOff>
      <xdr:row>97</xdr:row>
      <xdr:rowOff>116332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64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132859</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42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131164</xdr:rowOff>
    </xdr:from>
    <xdr:to>
      <xdr:col>72</xdr:col>
      <xdr:colOff>38100</xdr:colOff>
      <xdr:row>98</xdr:row>
      <xdr:rowOff>61314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76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52441</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85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95402</xdr:rowOff>
    </xdr:from>
    <xdr:to>
      <xdr:col>67</xdr:col>
      <xdr:colOff>101600</xdr:colOff>
      <xdr:row>98</xdr:row>
      <xdr:rowOff>25552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2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42079</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50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128041</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271541"/>
          <a:ext cx="1269" cy="1268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74718</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04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128041</xdr:rowOff>
    </xdr:from>
    <xdr:to>
      <xdr:col>116</xdr:col>
      <xdr:colOff>152400</xdr:colOff>
      <xdr:row>30</xdr:row>
      <xdr:rowOff>128041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27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29001</xdr:rowOff>
    </xdr:from>
    <xdr:to>
      <xdr:col>116</xdr:col>
      <xdr:colOff>63500</xdr:colOff>
      <xdr:row>34</xdr:row>
      <xdr:rowOff>43231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5858301"/>
          <a:ext cx="838200" cy="1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28694</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00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50267</xdr:rowOff>
    </xdr:from>
    <xdr:to>
      <xdr:col>116</xdr:col>
      <xdr:colOff>114300</xdr:colOff>
      <xdr:row>36</xdr:row>
      <xdr:rowOff>151867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29001</xdr:rowOff>
    </xdr:from>
    <xdr:to>
      <xdr:col>111</xdr:col>
      <xdr:colOff>177800</xdr:colOff>
      <xdr:row>34</xdr:row>
      <xdr:rowOff>31343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0434300" y="5858301"/>
          <a:ext cx="889000" cy="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16091</xdr:rowOff>
    </xdr:from>
    <xdr:to>
      <xdr:col>112</xdr:col>
      <xdr:colOff>38100</xdr:colOff>
      <xdr:row>36</xdr:row>
      <xdr:rowOff>117691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18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108818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81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31343</xdr:rowOff>
    </xdr:from>
    <xdr:to>
      <xdr:col>107</xdr:col>
      <xdr:colOff>50800</xdr:colOff>
      <xdr:row>34</xdr:row>
      <xdr:rowOff>140443</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9545300" y="5860643"/>
          <a:ext cx="889000" cy="10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41923</xdr:rowOff>
    </xdr:from>
    <xdr:to>
      <xdr:col>107</xdr:col>
      <xdr:colOff>101600</xdr:colOff>
      <xdr:row>36</xdr:row>
      <xdr:rowOff>143523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134650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30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81807</xdr:rowOff>
    </xdr:from>
    <xdr:to>
      <xdr:col>102</xdr:col>
      <xdr:colOff>114300</xdr:colOff>
      <xdr:row>34</xdr:row>
      <xdr:rowOff>140443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5911107"/>
          <a:ext cx="889000" cy="5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15691</xdr:rowOff>
    </xdr:from>
    <xdr:to>
      <xdr:col>102</xdr:col>
      <xdr:colOff>165100</xdr:colOff>
      <xdr:row>36</xdr:row>
      <xdr:rowOff>117291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108418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8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87986</xdr:rowOff>
    </xdr:from>
    <xdr:to>
      <xdr:col>98</xdr:col>
      <xdr:colOff>38100</xdr:colOff>
      <xdr:row>37</xdr:row>
      <xdr:rowOff>18136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9263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35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163881</xdr:rowOff>
    </xdr:from>
    <xdr:to>
      <xdr:col>116</xdr:col>
      <xdr:colOff>114300</xdr:colOff>
      <xdr:row>34</xdr:row>
      <xdr:rowOff>94031</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582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15308</xdr:rowOff>
    </xdr:from>
    <xdr:ext cx="534377"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567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149651</xdr:rowOff>
    </xdr:from>
    <xdr:to>
      <xdr:col>112</xdr:col>
      <xdr:colOff>38100</xdr:colOff>
      <xdr:row>34</xdr:row>
      <xdr:rowOff>79801</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580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32</xdr:row>
      <xdr:rowOff>96328</xdr:rowOff>
    </xdr:from>
    <xdr:ext cx="534377"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056111" y="558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151993</xdr:rowOff>
    </xdr:from>
    <xdr:to>
      <xdr:col>107</xdr:col>
      <xdr:colOff>101600</xdr:colOff>
      <xdr:row>34</xdr:row>
      <xdr:rowOff>82143</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580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98670</xdr:rowOff>
    </xdr:from>
    <xdr:ext cx="534377"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167111" y="558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89643</xdr:rowOff>
    </xdr:from>
    <xdr:to>
      <xdr:col>102</xdr:col>
      <xdr:colOff>165100</xdr:colOff>
      <xdr:row>35</xdr:row>
      <xdr:rowOff>19793</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591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36320</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5694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31007</xdr:rowOff>
    </xdr:from>
    <xdr:to>
      <xdr:col>98</xdr:col>
      <xdr:colOff>38100</xdr:colOff>
      <xdr:row>34</xdr:row>
      <xdr:rowOff>132607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58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32</xdr:row>
      <xdr:rowOff>149134</xdr:rowOff>
    </xdr:from>
    <xdr:ext cx="534377"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389111" y="5635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108610</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9024010"/>
          <a:ext cx="1269" cy="1059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55287</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7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108610</xdr:rowOff>
    </xdr:from>
    <xdr:to>
      <xdr:col>116</xdr:col>
      <xdr:colOff>152400</xdr:colOff>
      <xdr:row>52</xdr:row>
      <xdr:rowOff>108610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9024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131299</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561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108422</xdr:rowOff>
    </xdr:from>
    <xdr:to>
      <xdr:col>116</xdr:col>
      <xdr:colOff>114300</xdr:colOff>
      <xdr:row>57</xdr:row>
      <xdr:rowOff>38572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70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109062</xdr:rowOff>
    </xdr:from>
    <xdr:to>
      <xdr:col>112</xdr:col>
      <xdr:colOff>38100</xdr:colOff>
      <xdr:row>57</xdr:row>
      <xdr:rowOff>39212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55739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485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127305</xdr:rowOff>
    </xdr:from>
    <xdr:to>
      <xdr:col>107</xdr:col>
      <xdr:colOff>101600</xdr:colOff>
      <xdr:row>57</xdr:row>
      <xdr:rowOff>57455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73982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107462</xdr:rowOff>
    </xdr:from>
    <xdr:to>
      <xdr:col>102</xdr:col>
      <xdr:colOff>165100</xdr:colOff>
      <xdr:row>57</xdr:row>
      <xdr:rowOff>37612</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54139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6696</xdr:rowOff>
    </xdr:from>
    <xdr:to>
      <xdr:col>98</xdr:col>
      <xdr:colOff>38100</xdr:colOff>
      <xdr:row>57</xdr:row>
      <xdr:rowOff>108296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124823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132804</xdr:rowOff>
    </xdr:from>
    <xdr:to>
      <xdr:col>116</xdr:col>
      <xdr:colOff>62864</xdr:colOff>
      <xdr:row>78</xdr:row>
      <xdr:rowOff>74244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134304"/>
          <a:ext cx="1269" cy="131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78071</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5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74244</xdr:rowOff>
    </xdr:from>
    <xdr:to>
      <xdr:col>116</xdr:col>
      <xdr:colOff>152400</xdr:colOff>
      <xdr:row>78</xdr:row>
      <xdr:rowOff>74244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4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79481</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9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132804</xdr:rowOff>
    </xdr:from>
    <xdr:to>
      <xdr:col>116</xdr:col>
      <xdr:colOff>152400</xdr:colOff>
      <xdr:row>70</xdr:row>
      <xdr:rowOff>132804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1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90742</xdr:rowOff>
    </xdr:from>
    <xdr:to>
      <xdr:col>116</xdr:col>
      <xdr:colOff>63500</xdr:colOff>
      <xdr:row>75</xdr:row>
      <xdr:rowOff>28524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778042"/>
          <a:ext cx="838200" cy="10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113581</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800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135154</xdr:rowOff>
    </xdr:from>
    <xdr:to>
      <xdr:col>116</xdr:col>
      <xdr:colOff>114300</xdr:colOff>
      <xdr:row>75</xdr:row>
      <xdr:rowOff>65304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2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28524</xdr:rowOff>
    </xdr:from>
    <xdr:to>
      <xdr:col>111</xdr:col>
      <xdr:colOff>177800</xdr:colOff>
      <xdr:row>75</xdr:row>
      <xdr:rowOff>71882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887274"/>
          <a:ext cx="889000" cy="4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161442</xdr:rowOff>
    </xdr:from>
    <xdr:to>
      <xdr:col>112</xdr:col>
      <xdr:colOff>38100</xdr:colOff>
      <xdr:row>75</xdr:row>
      <xdr:rowOff>91592</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82719</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4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71882</xdr:rowOff>
    </xdr:from>
    <xdr:to>
      <xdr:col>107</xdr:col>
      <xdr:colOff>50800</xdr:colOff>
      <xdr:row>75</xdr:row>
      <xdr:rowOff>73711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930632"/>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59639</xdr:rowOff>
    </xdr:from>
    <xdr:to>
      <xdr:col>107</xdr:col>
      <xdr:colOff>101600</xdr:colOff>
      <xdr:row>75</xdr:row>
      <xdr:rowOff>161240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152367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73711</xdr:rowOff>
    </xdr:from>
    <xdr:to>
      <xdr:col>102</xdr:col>
      <xdr:colOff>114300</xdr:colOff>
      <xdr:row>75</xdr:row>
      <xdr:rowOff>95314</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932461"/>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86843</xdr:rowOff>
    </xdr:from>
    <xdr:to>
      <xdr:col>102</xdr:col>
      <xdr:colOff>165100</xdr:colOff>
      <xdr:row>76</xdr:row>
      <xdr:rowOff>16993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8120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25197</xdr:rowOff>
    </xdr:from>
    <xdr:to>
      <xdr:col>98</xdr:col>
      <xdr:colOff>38100</xdr:colOff>
      <xdr:row>76</xdr:row>
      <xdr:rowOff>126797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117924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39942</xdr:rowOff>
    </xdr:from>
    <xdr:to>
      <xdr:col>116</xdr:col>
      <xdr:colOff>114300</xdr:colOff>
      <xdr:row>74</xdr:row>
      <xdr:rowOff>141542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72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62819</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7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149174</xdr:rowOff>
    </xdr:from>
    <xdr:to>
      <xdr:col>112</xdr:col>
      <xdr:colOff>38100</xdr:colOff>
      <xdr:row>75</xdr:row>
      <xdr:rowOff>79324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83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95851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611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21082</xdr:rowOff>
    </xdr:from>
    <xdr:to>
      <xdr:col>107</xdr:col>
      <xdr:colOff>101600</xdr:colOff>
      <xdr:row>75</xdr:row>
      <xdr:rowOff>122682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87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139209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65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22911</xdr:rowOff>
    </xdr:from>
    <xdr:to>
      <xdr:col>102</xdr:col>
      <xdr:colOff>165100</xdr:colOff>
      <xdr:row>75</xdr:row>
      <xdr:rowOff>124511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8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141038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65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44514</xdr:rowOff>
    </xdr:from>
    <xdr:to>
      <xdr:col>98</xdr:col>
      <xdr:colOff>38100</xdr:colOff>
      <xdr:row>75</xdr:row>
      <xdr:rowOff>146114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9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162641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67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人件費は、類似団体平均を下回っているが、制度改正や人事院給与勧告に基づく人件費の増加により、住民一人当たり</a:t>
          </a:r>
          <a:r>
            <a:rPr kumimoji="1" lang="en-US" altLang="ja-JP" sz="1100">
              <a:solidFill>
                <a:schemeClr val="dk1"/>
              </a:solidFill>
              <a:effectLst/>
              <a:latin typeface="+mn-lt"/>
              <a:ea typeface="+mn-ea"/>
              <a:cs typeface="+mn-cs"/>
            </a:rPr>
            <a:t>87,517</a:t>
          </a:r>
          <a:r>
            <a:rPr kumimoji="1" lang="ja-JP" altLang="ja-JP" sz="1100">
              <a:solidFill>
                <a:schemeClr val="dk1"/>
              </a:solidFill>
              <a:effectLst/>
              <a:latin typeface="+mn-lt"/>
              <a:ea typeface="+mn-ea"/>
              <a:cs typeface="+mn-cs"/>
            </a:rPr>
            <a:t>円となった。　</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扶助費は、類似団体平均を下回っているが、障害福祉サービスや保育給付費等の増加により、住民一人当たり</a:t>
          </a:r>
          <a:r>
            <a:rPr kumimoji="1" lang="en-US" altLang="ja-JP" sz="1100">
              <a:solidFill>
                <a:schemeClr val="dk1"/>
              </a:solidFill>
              <a:effectLst/>
              <a:latin typeface="+mn-lt"/>
              <a:ea typeface="+mn-ea"/>
              <a:cs typeface="+mn-cs"/>
            </a:rPr>
            <a:t>125,356</a:t>
          </a:r>
          <a:r>
            <a:rPr kumimoji="1" lang="ja-JP" altLang="ja-JP" sz="1100">
              <a:solidFill>
                <a:schemeClr val="dk1"/>
              </a:solidFill>
              <a:effectLst/>
              <a:latin typeface="+mn-lt"/>
              <a:ea typeface="+mn-ea"/>
              <a:cs typeface="+mn-cs"/>
            </a:rPr>
            <a:t>円となった。　</a:t>
          </a:r>
          <a:endParaRPr lang="ja-JP" altLang="ja-JP" sz="1400">
            <a:effectLst/>
          </a:endParaRPr>
        </a:p>
        <a:p>
          <a:r>
            <a:rPr kumimoji="1" lang="ja-JP" altLang="ja-JP" sz="1100">
              <a:solidFill>
                <a:schemeClr val="dk1"/>
              </a:solidFill>
              <a:effectLst/>
              <a:latin typeface="+mn-lt"/>
              <a:ea typeface="+mn-ea"/>
              <a:cs typeface="+mn-cs"/>
            </a:rPr>
            <a:t>　普通建設事業費は、全体では類似団体平均を下回っているが、新規整備は田中小学校改築事業などにより増加し、住民一人当たりの金額は類似団体を上回る</a:t>
          </a:r>
          <a:r>
            <a:rPr kumimoji="1" lang="en-US" altLang="ja-JP" sz="1100">
              <a:solidFill>
                <a:schemeClr val="dk1"/>
              </a:solidFill>
              <a:effectLst/>
              <a:latin typeface="+mn-lt"/>
              <a:ea typeface="+mn-ea"/>
              <a:cs typeface="+mn-cs"/>
            </a:rPr>
            <a:t>15,387</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公債費は、災害復旧事業債償還金の増加に伴い前年度より増加したものの、類似団体平均を下回っており、住民一人当たり</a:t>
          </a:r>
          <a:r>
            <a:rPr kumimoji="1" lang="en-US" altLang="ja-JP" sz="1100">
              <a:solidFill>
                <a:schemeClr val="dk1"/>
              </a:solidFill>
              <a:effectLst/>
              <a:latin typeface="+mn-lt"/>
              <a:ea typeface="+mn-ea"/>
              <a:cs typeface="+mn-cs"/>
            </a:rPr>
            <a:t>47,822</a:t>
          </a:r>
          <a:r>
            <a:rPr kumimoji="1" lang="ja-JP" altLang="ja-JP" sz="1100">
              <a:solidFill>
                <a:schemeClr val="dk1"/>
              </a:solidFill>
              <a:effectLst/>
              <a:latin typeface="+mn-lt"/>
              <a:ea typeface="+mn-ea"/>
              <a:cs typeface="+mn-cs"/>
            </a:rPr>
            <a:t>円となった。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災害復旧事業費は、令和</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6</a:t>
          </a:r>
          <a:r>
            <a:rPr lang="ja-JP" altLang="ja-JP" sz="1100">
              <a:solidFill>
                <a:schemeClr val="dk1"/>
              </a:solidFill>
              <a:effectLst/>
              <a:latin typeface="+mn-lt"/>
              <a:ea typeface="+mn-ea"/>
              <a:cs typeface="+mn-cs"/>
            </a:rPr>
            <a:t>月の豪雨災害による災害復旧事業の本格化に伴い、事業費が増加し、住民一人当たり</a:t>
          </a:r>
          <a:r>
            <a:rPr lang="en-US" altLang="ja-JP" sz="1100">
              <a:solidFill>
                <a:schemeClr val="dk1"/>
              </a:solidFill>
              <a:effectLst/>
              <a:latin typeface="+mn-lt"/>
              <a:ea typeface="+mn-ea"/>
              <a:cs typeface="+mn-cs"/>
            </a:rPr>
            <a:t>13,652</a:t>
          </a:r>
          <a:r>
            <a:rPr lang="ja-JP" altLang="ja-JP" sz="1100">
              <a:solidFill>
                <a:schemeClr val="dk1"/>
              </a:solidFill>
              <a:effectLst/>
              <a:latin typeface="+mn-lt"/>
              <a:ea typeface="+mn-ea"/>
              <a:cs typeface="+mn-cs"/>
            </a:rPr>
            <a:t>円となった。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58,920
58,313
228.21
34,811,032
33,482,825
1,082,989
18,329,566
22,851,857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101981</xdr:rowOff>
    </xdr:from>
    <xdr:to>
      <xdr:col>24</xdr:col>
      <xdr:colOff>62865</xdr:colOff>
      <xdr:row>38</xdr:row>
      <xdr:rowOff>59690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6931"/>
          <a:ext cx="1270" cy="1157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63517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59690</xdr:rowOff>
    </xdr:from>
    <xdr:to>
      <xdr:col>24</xdr:col>
      <xdr:colOff>152400</xdr:colOff>
      <xdr:row>38</xdr:row>
      <xdr:rowOff>59690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48658</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101981</xdr:rowOff>
    </xdr:from>
    <xdr:to>
      <xdr:col>24</xdr:col>
      <xdr:colOff>152400</xdr:colOff>
      <xdr:row>31</xdr:row>
      <xdr:rowOff>101981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93218</xdr:rowOff>
    </xdr:from>
    <xdr:to>
      <xdr:col>24</xdr:col>
      <xdr:colOff>63500</xdr:colOff>
      <xdr:row>36</xdr:row>
      <xdr:rowOff>65405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3968"/>
          <a:ext cx="838200" cy="14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65041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5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133604</xdr:rowOff>
    </xdr:from>
    <xdr:to>
      <xdr:col>19</xdr:col>
      <xdr:colOff>177800</xdr:colOff>
      <xdr:row>36</xdr:row>
      <xdr:rowOff>65405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34354"/>
          <a:ext cx="889000" cy="10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116713</xdr:rowOff>
    </xdr:from>
    <xdr:to>
      <xdr:col>20</xdr:col>
      <xdr:colOff>38100</xdr:colOff>
      <xdr:row>36</xdr:row>
      <xdr:rowOff>46863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63390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9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78359</xdr:rowOff>
    </xdr:from>
    <xdr:to>
      <xdr:col>15</xdr:col>
      <xdr:colOff>50800</xdr:colOff>
      <xdr:row>35</xdr:row>
      <xdr:rowOff>133604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79109"/>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148336</xdr:rowOff>
    </xdr:from>
    <xdr:to>
      <xdr:col>15</xdr:col>
      <xdr:colOff>101600</xdr:colOff>
      <xdr:row>36</xdr:row>
      <xdr:rowOff>78486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69613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78359</xdr:rowOff>
    </xdr:from>
    <xdr:to>
      <xdr:col>10</xdr:col>
      <xdr:colOff>114300</xdr:colOff>
      <xdr:row>35</xdr:row>
      <xdr:rowOff>78740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7910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168148</xdr:rowOff>
    </xdr:from>
    <xdr:to>
      <xdr:col>10</xdr:col>
      <xdr:colOff>165100</xdr:colOff>
      <xdr:row>36</xdr:row>
      <xdr:rowOff>98298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89425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151765</xdr:rowOff>
    </xdr:from>
    <xdr:to>
      <xdr:col>6</xdr:col>
      <xdr:colOff>38100</xdr:colOff>
      <xdr:row>36</xdr:row>
      <xdr:rowOff>81915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73042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42418</xdr:rowOff>
    </xdr:from>
    <xdr:to>
      <xdr:col>24</xdr:col>
      <xdr:colOff>114300</xdr:colOff>
      <xdr:row>35</xdr:row>
      <xdr:rowOff>144018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65295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14605</xdr:rowOff>
    </xdr:from>
    <xdr:to>
      <xdr:col>20</xdr:col>
      <xdr:colOff>38100</xdr:colOff>
      <xdr:row>36</xdr:row>
      <xdr:rowOff>116205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8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107332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7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82804</xdr:rowOff>
    </xdr:from>
    <xdr:to>
      <xdr:col>15</xdr:col>
      <xdr:colOff>101600</xdr:colOff>
      <xdr:row>36</xdr:row>
      <xdr:rowOff>12954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8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29481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5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27559</xdr:rowOff>
    </xdr:from>
    <xdr:to>
      <xdr:col>10</xdr:col>
      <xdr:colOff>165100</xdr:colOff>
      <xdr:row>35</xdr:row>
      <xdr:rowOff>129159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2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145686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03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27940</xdr:rowOff>
    </xdr:from>
    <xdr:to>
      <xdr:col>6</xdr:col>
      <xdr:colOff>38100</xdr:colOff>
      <xdr:row>35</xdr:row>
      <xdr:rowOff>129540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146067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6728</xdr:rowOff>
    </xdr:from>
    <xdr:to>
      <xdr:col>24</xdr:col>
      <xdr:colOff>62865</xdr:colOff>
      <xdr:row>57</xdr:row>
      <xdr:rowOff>140724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0678"/>
          <a:ext cx="1270" cy="1162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144551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140724</xdr:rowOff>
    </xdr:from>
    <xdr:to>
      <xdr:col>24</xdr:col>
      <xdr:colOff>152400</xdr:colOff>
      <xdr:row>57</xdr:row>
      <xdr:rowOff>140724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124855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5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6728</xdr:rowOff>
    </xdr:from>
    <xdr:to>
      <xdr:col>24</xdr:col>
      <xdr:colOff>152400</xdr:colOff>
      <xdr:row>51</xdr:row>
      <xdr:rowOff>6728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0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71074</xdr:rowOff>
    </xdr:from>
    <xdr:to>
      <xdr:col>24</xdr:col>
      <xdr:colOff>63500</xdr:colOff>
      <xdr:row>56</xdr:row>
      <xdr:rowOff>111203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72274"/>
          <a:ext cx="838200" cy="4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5254</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35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153827</xdr:rowOff>
    </xdr:from>
    <xdr:to>
      <xdr:col>24</xdr:col>
      <xdr:colOff>114300</xdr:colOff>
      <xdr:row>56</xdr:row>
      <xdr:rowOff>83977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8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71500</xdr:rowOff>
    </xdr:from>
    <xdr:to>
      <xdr:col>19</xdr:col>
      <xdr:colOff>177800</xdr:colOff>
      <xdr:row>56</xdr:row>
      <xdr:rowOff>111203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72700"/>
          <a:ext cx="889000" cy="3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139919</xdr:rowOff>
    </xdr:from>
    <xdr:to>
      <xdr:col>20</xdr:col>
      <xdr:colOff>38100</xdr:colOff>
      <xdr:row>56</xdr:row>
      <xdr:rowOff>70069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86596</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4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71500</xdr:rowOff>
    </xdr:from>
    <xdr:to>
      <xdr:col>15</xdr:col>
      <xdr:colOff>50800</xdr:colOff>
      <xdr:row>56</xdr:row>
      <xdr:rowOff>135311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72700"/>
          <a:ext cx="889000" cy="6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6622</xdr:rowOff>
    </xdr:from>
    <xdr:to>
      <xdr:col>15</xdr:col>
      <xdr:colOff>101600</xdr:colOff>
      <xdr:row>56</xdr:row>
      <xdr:rowOff>108222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124749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164133</xdr:rowOff>
    </xdr:from>
    <xdr:to>
      <xdr:col>10</xdr:col>
      <xdr:colOff>114300</xdr:colOff>
      <xdr:row>56</xdr:row>
      <xdr:rowOff>135311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250983"/>
          <a:ext cx="889000" cy="48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2210</xdr:rowOff>
    </xdr:from>
    <xdr:to>
      <xdr:col>10</xdr:col>
      <xdr:colOff>165100</xdr:colOff>
      <xdr:row>56</xdr:row>
      <xdr:rowOff>103810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120337</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147010</xdr:rowOff>
    </xdr:from>
    <xdr:to>
      <xdr:col>6</xdr:col>
      <xdr:colOff>38100</xdr:colOff>
      <xdr:row>54</xdr:row>
      <xdr:rowOff>77160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68287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3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20274</xdr:rowOff>
    </xdr:from>
    <xdr:to>
      <xdr:col>24</xdr:col>
      <xdr:colOff>114300</xdr:colOff>
      <xdr:row>56</xdr:row>
      <xdr:rowOff>121874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2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170151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9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60403</xdr:rowOff>
    </xdr:from>
    <xdr:to>
      <xdr:col>20</xdr:col>
      <xdr:colOff>38100</xdr:colOff>
      <xdr:row>56</xdr:row>
      <xdr:rowOff>162003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6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153130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5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20700</xdr:rowOff>
    </xdr:from>
    <xdr:to>
      <xdr:col>15</xdr:col>
      <xdr:colOff>101600</xdr:colOff>
      <xdr:row>56</xdr:row>
      <xdr:rowOff>122300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113427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1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84511</xdr:rowOff>
    </xdr:from>
    <xdr:to>
      <xdr:col>10</xdr:col>
      <xdr:colOff>165100</xdr:colOff>
      <xdr:row>57</xdr:row>
      <xdr:rowOff>14661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8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5788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7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113333</xdr:rowOff>
    </xdr:from>
    <xdr:to>
      <xdr:col>6</xdr:col>
      <xdr:colOff>38100</xdr:colOff>
      <xdr:row>54</xdr:row>
      <xdr:rowOff>43483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0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60010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975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31061</xdr:rowOff>
    </xdr:from>
    <xdr:to>
      <xdr:col>24</xdr:col>
      <xdr:colOff>62865</xdr:colOff>
      <xdr:row>78</xdr:row>
      <xdr:rowOff>45070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32561"/>
          <a:ext cx="1270" cy="1385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48897</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2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45070</xdr:rowOff>
    </xdr:from>
    <xdr:to>
      <xdr:col>24</xdr:col>
      <xdr:colOff>152400</xdr:colOff>
      <xdr:row>78</xdr:row>
      <xdr:rowOff>45070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149188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07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297,980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31061</xdr:rowOff>
    </xdr:from>
    <xdr:to>
      <xdr:col>24</xdr:col>
      <xdr:colOff>152400</xdr:colOff>
      <xdr:row>70</xdr:row>
      <xdr:rowOff>31061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32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159186</xdr:rowOff>
    </xdr:from>
    <xdr:to>
      <xdr:col>24</xdr:col>
      <xdr:colOff>63500</xdr:colOff>
      <xdr:row>76</xdr:row>
      <xdr:rowOff>164464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17936"/>
          <a:ext cx="838200" cy="17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63336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506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40459</xdr:rowOff>
    </xdr:from>
    <xdr:to>
      <xdr:col>24</xdr:col>
      <xdr:colOff>114300</xdr:colOff>
      <xdr:row>75</xdr:row>
      <xdr:rowOff>142059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9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164464</xdr:rowOff>
    </xdr:from>
    <xdr:to>
      <xdr:col>19</xdr:col>
      <xdr:colOff>177800</xdr:colOff>
      <xdr:row>77</xdr:row>
      <xdr:rowOff>140038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94664"/>
          <a:ext cx="889000" cy="14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145985</xdr:rowOff>
    </xdr:from>
    <xdr:to>
      <xdr:col>20</xdr:col>
      <xdr:colOff>38100</xdr:colOff>
      <xdr:row>76</xdr:row>
      <xdr:rowOff>76135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92662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79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62596</xdr:rowOff>
    </xdr:from>
    <xdr:to>
      <xdr:col>15</xdr:col>
      <xdr:colOff>50800</xdr:colOff>
      <xdr:row>77</xdr:row>
      <xdr:rowOff>140038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64246"/>
          <a:ext cx="889000" cy="7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116343</xdr:rowOff>
    </xdr:from>
    <xdr:to>
      <xdr:col>15</xdr:col>
      <xdr:colOff>101600</xdr:colOff>
      <xdr:row>77</xdr:row>
      <xdr:rowOff>46493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4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63020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21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62596</xdr:rowOff>
    </xdr:from>
    <xdr:to>
      <xdr:col>10</xdr:col>
      <xdr:colOff>114300</xdr:colOff>
      <xdr:row>78</xdr:row>
      <xdr:rowOff>122870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64246"/>
          <a:ext cx="889000" cy="23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167931</xdr:rowOff>
    </xdr:from>
    <xdr:to>
      <xdr:col>10</xdr:col>
      <xdr:colOff>165100</xdr:colOff>
      <xdr:row>76</xdr:row>
      <xdr:rowOff>98081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2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114607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01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112402</xdr:rowOff>
    </xdr:from>
    <xdr:to>
      <xdr:col>6</xdr:col>
      <xdr:colOff>38100</xdr:colOff>
      <xdr:row>78</xdr:row>
      <xdr:rowOff>42552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1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59079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89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108386</xdr:rowOff>
    </xdr:from>
    <xdr:to>
      <xdr:col>24</xdr:col>
      <xdr:colOff>114300</xdr:colOff>
      <xdr:row>76</xdr:row>
      <xdr:rowOff>38536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6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86813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45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113664</xdr:rowOff>
    </xdr:from>
    <xdr:to>
      <xdr:col>20</xdr:col>
      <xdr:colOff>38100</xdr:colOff>
      <xdr:row>77</xdr:row>
      <xdr:rowOff>43814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4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34941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3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89238</xdr:rowOff>
    </xdr:from>
    <xdr:to>
      <xdr:col>15</xdr:col>
      <xdr:colOff>101600</xdr:colOff>
      <xdr:row>78</xdr:row>
      <xdr:rowOff>19388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9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10515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83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11796</xdr:rowOff>
    </xdr:from>
    <xdr:to>
      <xdr:col>10</xdr:col>
      <xdr:colOff>165100</xdr:colOff>
      <xdr:row>77</xdr:row>
      <xdr:rowOff>113396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1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104523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0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72070</xdr:rowOff>
    </xdr:from>
    <xdr:to>
      <xdr:col>6</xdr:col>
      <xdr:colOff>38100</xdr:colOff>
      <xdr:row>79</xdr:row>
      <xdr:rowOff>2220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4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164797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3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133852</xdr:rowOff>
    </xdr:from>
    <xdr:to>
      <xdr:col>24</xdr:col>
      <xdr:colOff>62865</xdr:colOff>
      <xdr:row>98</xdr:row>
      <xdr:rowOff>82855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2902"/>
          <a:ext cx="1270" cy="1492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86682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82855</xdr:rowOff>
    </xdr:from>
    <xdr:to>
      <xdr:col>24</xdr:col>
      <xdr:colOff>152400</xdr:colOff>
      <xdr:row>98</xdr:row>
      <xdr:rowOff>82855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84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80529</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105,307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133852</xdr:rowOff>
    </xdr:from>
    <xdr:to>
      <xdr:col>24</xdr:col>
      <xdr:colOff>152400</xdr:colOff>
      <xdr:row>89</xdr:row>
      <xdr:rowOff>133852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48070</xdr:rowOff>
    </xdr:from>
    <xdr:to>
      <xdr:col>24</xdr:col>
      <xdr:colOff>63500</xdr:colOff>
      <xdr:row>95</xdr:row>
      <xdr:rowOff>158635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35820"/>
          <a:ext cx="838200" cy="110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79963</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196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57086</xdr:rowOff>
    </xdr:from>
    <xdr:to>
      <xdr:col>24</xdr:col>
      <xdr:colOff>114300</xdr:colOff>
      <xdr:row>95</xdr:row>
      <xdr:rowOff>158686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48070</xdr:rowOff>
    </xdr:from>
    <xdr:to>
      <xdr:col>19</xdr:col>
      <xdr:colOff>177800</xdr:colOff>
      <xdr:row>95</xdr:row>
      <xdr:rowOff>64643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335820"/>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70231</xdr:rowOff>
    </xdr:from>
    <xdr:to>
      <xdr:col>20</xdr:col>
      <xdr:colOff>38100</xdr:colOff>
      <xdr:row>96</xdr:row>
      <xdr:rowOff>381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162958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5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31286</xdr:rowOff>
    </xdr:from>
    <xdr:to>
      <xdr:col>15</xdr:col>
      <xdr:colOff>50800</xdr:colOff>
      <xdr:row>95</xdr:row>
      <xdr:rowOff>64643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319036"/>
          <a:ext cx="889000" cy="3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60534</xdr:rowOff>
    </xdr:from>
    <xdr:to>
      <xdr:col>15</xdr:col>
      <xdr:colOff>101600</xdr:colOff>
      <xdr:row>95</xdr:row>
      <xdr:rowOff>162134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153261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4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31286</xdr:rowOff>
    </xdr:from>
    <xdr:to>
      <xdr:col>10</xdr:col>
      <xdr:colOff>114300</xdr:colOff>
      <xdr:row>95</xdr:row>
      <xdr:rowOff>107335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319036"/>
          <a:ext cx="889000" cy="76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56038</xdr:rowOff>
    </xdr:from>
    <xdr:to>
      <xdr:col>10</xdr:col>
      <xdr:colOff>165100</xdr:colOff>
      <xdr:row>95</xdr:row>
      <xdr:rowOff>157638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148765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4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10471</xdr:rowOff>
    </xdr:from>
    <xdr:to>
      <xdr:col>6</xdr:col>
      <xdr:colOff>38100</xdr:colOff>
      <xdr:row>96</xdr:row>
      <xdr:rowOff>112071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103198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107835</xdr:rowOff>
    </xdr:from>
    <xdr:to>
      <xdr:col>24</xdr:col>
      <xdr:colOff>114300</xdr:colOff>
      <xdr:row>96</xdr:row>
      <xdr:rowOff>37985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9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86262</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37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168720</xdr:rowOff>
    </xdr:from>
    <xdr:to>
      <xdr:col>20</xdr:col>
      <xdr:colOff>38100</xdr:colOff>
      <xdr:row>95</xdr:row>
      <xdr:rowOff>98870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115397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060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13843</xdr:rowOff>
    </xdr:from>
    <xdr:to>
      <xdr:col>15</xdr:col>
      <xdr:colOff>101600</xdr:colOff>
      <xdr:row>95</xdr:row>
      <xdr:rowOff>115443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3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131970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0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151936</xdr:rowOff>
    </xdr:from>
    <xdr:to>
      <xdr:col>10</xdr:col>
      <xdr:colOff>165100</xdr:colOff>
      <xdr:row>95</xdr:row>
      <xdr:rowOff>82086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26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98613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04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56535</xdr:rowOff>
    </xdr:from>
    <xdr:to>
      <xdr:col>6</xdr:col>
      <xdr:colOff>38100</xdr:colOff>
      <xdr:row>95</xdr:row>
      <xdr:rowOff>158135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3212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11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57404</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72354"/>
          <a:ext cx="1270" cy="1413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4081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57404</xdr:rowOff>
    </xdr:from>
    <xdr:to>
      <xdr:col>55</xdr:col>
      <xdr:colOff>88900</xdr:colOff>
      <xdr:row>31</xdr:row>
      <xdr:rowOff>57404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115207</xdr:rowOff>
    </xdr:from>
    <xdr:to>
      <xdr:col>55</xdr:col>
      <xdr:colOff>0</xdr:colOff>
      <xdr:row>38</xdr:row>
      <xdr:rowOff>128923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630307"/>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28175</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718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5297</xdr:rowOff>
    </xdr:from>
    <xdr:to>
      <xdr:col>55</xdr:col>
      <xdr:colOff>50800</xdr:colOff>
      <xdr:row>38</xdr:row>
      <xdr:rowOff>106897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20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128923</xdr:rowOff>
    </xdr:from>
    <xdr:to>
      <xdr:col>50</xdr:col>
      <xdr:colOff>114300</xdr:colOff>
      <xdr:row>39</xdr:row>
      <xdr:rowOff>93001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644023"/>
          <a:ext cx="889000" cy="13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143111</xdr:rowOff>
    </xdr:from>
    <xdr:to>
      <xdr:col>50</xdr:col>
      <xdr:colOff>165100</xdr:colOff>
      <xdr:row>38</xdr:row>
      <xdr:rowOff>73261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89788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26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93001</xdr:rowOff>
    </xdr:from>
    <xdr:to>
      <xdr:col>45</xdr:col>
      <xdr:colOff>177800</xdr:colOff>
      <xdr:row>39</xdr:row>
      <xdr:rowOff>97572</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77955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54610</xdr:rowOff>
    </xdr:from>
    <xdr:to>
      <xdr:col>46</xdr:col>
      <xdr:colOff>38100</xdr:colOff>
      <xdr:row>37</xdr:row>
      <xdr:rowOff>156210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1287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17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93653</xdr:rowOff>
    </xdr:from>
    <xdr:to>
      <xdr:col>41</xdr:col>
      <xdr:colOff>50800</xdr:colOff>
      <xdr:row>39</xdr:row>
      <xdr:rowOff>97572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80203"/>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19667</xdr:rowOff>
    </xdr:from>
    <xdr:to>
      <xdr:col>41</xdr:col>
      <xdr:colOff>101600</xdr:colOff>
      <xdr:row>38</xdr:row>
      <xdr:rowOff>121267</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3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137794</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099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92166</xdr:rowOff>
    </xdr:from>
    <xdr:to>
      <xdr:col>36</xdr:col>
      <xdr:colOff>165100</xdr:colOff>
      <xdr:row>38</xdr:row>
      <xdr:rowOff>22316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38843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211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64407</xdr:rowOff>
    </xdr:from>
    <xdr:to>
      <xdr:col>55</xdr:col>
      <xdr:colOff>50800</xdr:colOff>
      <xdr:row>38</xdr:row>
      <xdr:rowOff>166007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7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42834</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57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78123</xdr:rowOff>
    </xdr:from>
    <xdr:to>
      <xdr:col>50</xdr:col>
      <xdr:colOff>165100</xdr:colOff>
      <xdr:row>39</xdr:row>
      <xdr:rowOff>8273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9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170850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85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42201</xdr:rowOff>
    </xdr:from>
    <xdr:to>
      <xdr:col>46</xdr:col>
      <xdr:colOff>38100</xdr:colOff>
      <xdr:row>39</xdr:row>
      <xdr:rowOff>143801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72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134928</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93333" y="68214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46772</xdr:rowOff>
    </xdr:from>
    <xdr:to>
      <xdr:col>41</xdr:col>
      <xdr:colOff>101600</xdr:colOff>
      <xdr:row>39</xdr:row>
      <xdr:rowOff>148372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73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139499</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826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42853</xdr:rowOff>
    </xdr:from>
    <xdr:to>
      <xdr:col>36</xdr:col>
      <xdr:colOff>165100</xdr:colOff>
      <xdr:row>39</xdr:row>
      <xdr:rowOff>144453</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72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135580</xdr:rowOff>
    </xdr:from>
    <xdr:ext cx="313932"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15333" y="68221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88298</xdr:rowOff>
    </xdr:from>
    <xdr:to>
      <xdr:col>54</xdr:col>
      <xdr:colOff>189865</xdr:colOff>
      <xdr:row>59</xdr:row>
      <xdr:rowOff>2311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60798"/>
          <a:ext cx="1270" cy="145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6138</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2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2311</xdr:rowOff>
    </xdr:from>
    <xdr:to>
      <xdr:col>55</xdr:col>
      <xdr:colOff>88900</xdr:colOff>
      <xdr:row>59</xdr:row>
      <xdr:rowOff>2311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1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34975</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3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88298</xdr:rowOff>
    </xdr:from>
    <xdr:to>
      <xdr:col>55</xdr:col>
      <xdr:colOff>88900</xdr:colOff>
      <xdr:row>50</xdr:row>
      <xdr:rowOff>88298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60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111647</xdr:rowOff>
    </xdr:from>
    <xdr:to>
      <xdr:col>55</xdr:col>
      <xdr:colOff>0</xdr:colOff>
      <xdr:row>57</xdr:row>
      <xdr:rowOff>124368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884297"/>
          <a:ext cx="838200" cy="1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85717</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15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62840</xdr:rowOff>
    </xdr:from>
    <xdr:to>
      <xdr:col>55</xdr:col>
      <xdr:colOff>50800</xdr:colOff>
      <xdr:row>56</xdr:row>
      <xdr:rowOff>164440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111647</xdr:rowOff>
    </xdr:from>
    <xdr:to>
      <xdr:col>50</xdr:col>
      <xdr:colOff>114300</xdr:colOff>
      <xdr:row>57</xdr:row>
      <xdr:rowOff>142557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884297"/>
          <a:ext cx="889000" cy="30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81454</xdr:rowOff>
    </xdr:from>
    <xdr:to>
      <xdr:col>50</xdr:col>
      <xdr:colOff>165100</xdr:colOff>
      <xdr:row>57</xdr:row>
      <xdr:rowOff>11604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28131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5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100364</xdr:rowOff>
    </xdr:from>
    <xdr:to>
      <xdr:col>45</xdr:col>
      <xdr:colOff>177800</xdr:colOff>
      <xdr:row>57</xdr:row>
      <xdr:rowOff>142557</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873014"/>
          <a:ext cx="889000" cy="4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90566</xdr:rowOff>
    </xdr:from>
    <xdr:to>
      <xdr:col>46</xdr:col>
      <xdr:colOff>38100</xdr:colOff>
      <xdr:row>57</xdr:row>
      <xdr:rowOff>20716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37243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6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100364</xdr:rowOff>
    </xdr:from>
    <xdr:to>
      <xdr:col>41</xdr:col>
      <xdr:colOff>50800</xdr:colOff>
      <xdr:row>57</xdr:row>
      <xdr:rowOff>123355</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873014"/>
          <a:ext cx="889000" cy="2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116153</xdr:rowOff>
    </xdr:from>
    <xdr:to>
      <xdr:col>41</xdr:col>
      <xdr:colOff>101600</xdr:colOff>
      <xdr:row>57</xdr:row>
      <xdr:rowOff>46303</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62830</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9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166477</xdr:rowOff>
    </xdr:from>
    <xdr:to>
      <xdr:col>36</xdr:col>
      <xdr:colOff>165100</xdr:colOff>
      <xdr:row>57</xdr:row>
      <xdr:rowOff>96627</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6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113154</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54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73568</xdr:rowOff>
    </xdr:from>
    <xdr:to>
      <xdr:col>55</xdr:col>
      <xdr:colOff>50800</xdr:colOff>
      <xdr:row>58</xdr:row>
      <xdr:rowOff>3718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84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51995</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82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60847</xdr:rowOff>
    </xdr:from>
    <xdr:to>
      <xdr:col>50</xdr:col>
      <xdr:colOff>165100</xdr:colOff>
      <xdr:row>57</xdr:row>
      <xdr:rowOff>162447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83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153574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92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91757</xdr:rowOff>
    </xdr:from>
    <xdr:to>
      <xdr:col>46</xdr:col>
      <xdr:colOff>38100</xdr:colOff>
      <xdr:row>58</xdr:row>
      <xdr:rowOff>21907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8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13034</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9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49564</xdr:rowOff>
    </xdr:from>
    <xdr:to>
      <xdr:col>41</xdr:col>
      <xdr:colOff>101600</xdr:colOff>
      <xdr:row>57</xdr:row>
      <xdr:rowOff>151164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82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142291</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91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72555</xdr:rowOff>
    </xdr:from>
    <xdr:to>
      <xdr:col>36</xdr:col>
      <xdr:colOff>165100</xdr:colOff>
      <xdr:row>58</xdr:row>
      <xdr:rowOff>2705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84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165282</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93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28677</xdr:rowOff>
    </xdr:from>
    <xdr:to>
      <xdr:col>54</xdr:col>
      <xdr:colOff>189865</xdr:colOff>
      <xdr:row>79</xdr:row>
      <xdr:rowOff>5607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201627"/>
          <a:ext cx="1270" cy="1348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9434</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5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5607</xdr:rowOff>
    </xdr:from>
    <xdr:to>
      <xdr:col>55</xdr:col>
      <xdr:colOff>88900</xdr:colOff>
      <xdr:row>79</xdr:row>
      <xdr:rowOff>5607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50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146804</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97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28677</xdr:rowOff>
    </xdr:from>
    <xdr:to>
      <xdr:col>55</xdr:col>
      <xdr:colOff>88900</xdr:colOff>
      <xdr:row>71</xdr:row>
      <xdr:rowOff>28677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2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133832</xdr:rowOff>
    </xdr:from>
    <xdr:to>
      <xdr:col>55</xdr:col>
      <xdr:colOff>0</xdr:colOff>
      <xdr:row>78</xdr:row>
      <xdr:rowOff>54336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335482"/>
          <a:ext cx="838200" cy="9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149553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083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126676</xdr:rowOff>
    </xdr:from>
    <xdr:to>
      <xdr:col>55</xdr:col>
      <xdr:colOff>50800</xdr:colOff>
      <xdr:row>77</xdr:row>
      <xdr:rowOff>56826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5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145035</xdr:rowOff>
    </xdr:from>
    <xdr:to>
      <xdr:col>50</xdr:col>
      <xdr:colOff>114300</xdr:colOff>
      <xdr:row>77</xdr:row>
      <xdr:rowOff>133832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175235"/>
          <a:ext cx="889000" cy="160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112427</xdr:rowOff>
    </xdr:from>
    <xdr:to>
      <xdr:col>50</xdr:col>
      <xdr:colOff>165100</xdr:colOff>
      <xdr:row>77</xdr:row>
      <xdr:rowOff>42577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4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59103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1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145035</xdr:rowOff>
    </xdr:from>
    <xdr:to>
      <xdr:col>45</xdr:col>
      <xdr:colOff>177800</xdr:colOff>
      <xdr:row>77</xdr:row>
      <xdr:rowOff>75578</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175235"/>
          <a:ext cx="889000" cy="10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51733</xdr:rowOff>
    </xdr:from>
    <xdr:to>
      <xdr:col>46</xdr:col>
      <xdr:colOff>38100</xdr:colOff>
      <xdr:row>76</xdr:row>
      <xdr:rowOff>153333</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08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169860</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5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75578</xdr:rowOff>
    </xdr:from>
    <xdr:to>
      <xdr:col>41</xdr:col>
      <xdr:colOff>50800</xdr:colOff>
      <xdr:row>78</xdr:row>
      <xdr:rowOff>72930</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277228"/>
          <a:ext cx="889000" cy="16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41332</xdr:rowOff>
    </xdr:from>
    <xdr:to>
      <xdr:col>41</xdr:col>
      <xdr:colOff>101600</xdr:colOff>
      <xdr:row>76</xdr:row>
      <xdr:rowOff>142932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159459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4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86747</xdr:rowOff>
    </xdr:from>
    <xdr:to>
      <xdr:col>36</xdr:col>
      <xdr:colOff>165100</xdr:colOff>
      <xdr:row>77</xdr:row>
      <xdr:rowOff>16897</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33424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289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3536</xdr:rowOff>
    </xdr:from>
    <xdr:to>
      <xdr:col>55</xdr:col>
      <xdr:colOff>50800</xdr:colOff>
      <xdr:row>78</xdr:row>
      <xdr:rowOff>105136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89913</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9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83032</xdr:rowOff>
    </xdr:from>
    <xdr:to>
      <xdr:col>50</xdr:col>
      <xdr:colOff>165100</xdr:colOff>
      <xdr:row>78</xdr:row>
      <xdr:rowOff>13182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28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4309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37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94235</xdr:rowOff>
    </xdr:from>
    <xdr:to>
      <xdr:col>46</xdr:col>
      <xdr:colOff>38100</xdr:colOff>
      <xdr:row>77</xdr:row>
      <xdr:rowOff>24385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12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15512</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21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24778</xdr:rowOff>
    </xdr:from>
    <xdr:to>
      <xdr:col>41</xdr:col>
      <xdr:colOff>101600</xdr:colOff>
      <xdr:row>77</xdr:row>
      <xdr:rowOff>126378</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22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117505</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31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22130</xdr:rowOff>
    </xdr:from>
    <xdr:to>
      <xdr:col>36</xdr:col>
      <xdr:colOff>165100</xdr:colOff>
      <xdr:row>78</xdr:row>
      <xdr:rowOff>123730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3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114857</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48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52423</xdr:rowOff>
    </xdr:from>
    <xdr:to>
      <xdr:col>54</xdr:col>
      <xdr:colOff>189865</xdr:colOff>
      <xdr:row>99</xdr:row>
      <xdr:rowOff>68850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82923"/>
          <a:ext cx="1270" cy="155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72677</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704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68850</xdr:rowOff>
    </xdr:from>
    <xdr:to>
      <xdr:col>55</xdr:col>
      <xdr:colOff>88900</xdr:colOff>
      <xdr:row>99</xdr:row>
      <xdr:rowOff>68850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7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170550</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5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117,345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52423</xdr:rowOff>
    </xdr:from>
    <xdr:to>
      <xdr:col>55</xdr:col>
      <xdr:colOff>88900</xdr:colOff>
      <xdr:row>90</xdr:row>
      <xdr:rowOff>52423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82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104299</xdr:rowOff>
    </xdr:from>
    <xdr:to>
      <xdr:col>55</xdr:col>
      <xdr:colOff>0</xdr:colOff>
      <xdr:row>97</xdr:row>
      <xdr:rowOff>165533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734949"/>
          <a:ext cx="838200" cy="6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124122</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40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101245</xdr:rowOff>
    </xdr:from>
    <xdr:to>
      <xdr:col>55</xdr:col>
      <xdr:colOff>50800</xdr:colOff>
      <xdr:row>96</xdr:row>
      <xdr:rowOff>31395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38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91808</xdr:rowOff>
    </xdr:from>
    <xdr:to>
      <xdr:col>50</xdr:col>
      <xdr:colOff>114300</xdr:colOff>
      <xdr:row>97</xdr:row>
      <xdr:rowOff>165533</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722458"/>
          <a:ext cx="889000" cy="73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155276</xdr:rowOff>
    </xdr:from>
    <xdr:to>
      <xdr:col>50</xdr:col>
      <xdr:colOff>165100</xdr:colOff>
      <xdr:row>96</xdr:row>
      <xdr:rowOff>85426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43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101953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1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91808</xdr:rowOff>
    </xdr:from>
    <xdr:to>
      <xdr:col>45</xdr:col>
      <xdr:colOff>177800</xdr:colOff>
      <xdr:row>97</xdr:row>
      <xdr:rowOff>158821</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722458"/>
          <a:ext cx="889000" cy="6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153186</xdr:rowOff>
    </xdr:from>
    <xdr:to>
      <xdr:col>46</xdr:col>
      <xdr:colOff>38100</xdr:colOff>
      <xdr:row>96</xdr:row>
      <xdr:rowOff>83336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99863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1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158821</xdr:rowOff>
    </xdr:from>
    <xdr:to>
      <xdr:col>41</xdr:col>
      <xdr:colOff>50800</xdr:colOff>
      <xdr:row>98</xdr:row>
      <xdr:rowOff>7046</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789471"/>
          <a:ext cx="889000" cy="1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124741</xdr:rowOff>
    </xdr:from>
    <xdr:to>
      <xdr:col>41</xdr:col>
      <xdr:colOff>101600</xdr:colOff>
      <xdr:row>96</xdr:row>
      <xdr:rowOff>54891</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1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71418</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18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52274</xdr:rowOff>
    </xdr:from>
    <xdr:to>
      <xdr:col>36</xdr:col>
      <xdr:colOff>165100</xdr:colOff>
      <xdr:row>96</xdr:row>
      <xdr:rowOff>153874</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170401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8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53499</xdr:rowOff>
    </xdr:from>
    <xdr:to>
      <xdr:col>55</xdr:col>
      <xdr:colOff>50800</xdr:colOff>
      <xdr:row>97</xdr:row>
      <xdr:rowOff>155099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68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31926</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66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114733</xdr:rowOff>
    </xdr:from>
    <xdr:to>
      <xdr:col>50</xdr:col>
      <xdr:colOff>165100</xdr:colOff>
      <xdr:row>98</xdr:row>
      <xdr:rowOff>44883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74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36010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83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41008</xdr:rowOff>
    </xdr:from>
    <xdr:to>
      <xdr:col>46</xdr:col>
      <xdr:colOff>38100</xdr:colOff>
      <xdr:row>97</xdr:row>
      <xdr:rowOff>142608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67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133735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76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108021</xdr:rowOff>
    </xdr:from>
    <xdr:to>
      <xdr:col>41</xdr:col>
      <xdr:colOff>101600</xdr:colOff>
      <xdr:row>98</xdr:row>
      <xdr:rowOff>38171</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73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29298</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831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127696</xdr:rowOff>
    </xdr:from>
    <xdr:to>
      <xdr:col>36</xdr:col>
      <xdr:colOff>165100</xdr:colOff>
      <xdr:row>98</xdr:row>
      <xdr:rowOff>57846</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75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48973</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85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58928</xdr:rowOff>
    </xdr:from>
    <xdr:to>
      <xdr:col>85</xdr:col>
      <xdr:colOff>126364</xdr:colOff>
      <xdr:row>39</xdr:row>
      <xdr:rowOff>49213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73878"/>
          <a:ext cx="1269" cy="1361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53040</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73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49213</xdr:rowOff>
    </xdr:from>
    <xdr:to>
      <xdr:col>86</xdr:col>
      <xdr:colOff>25400</xdr:colOff>
      <xdr:row>39</xdr:row>
      <xdr:rowOff>49213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73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5605</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14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58928</xdr:rowOff>
    </xdr:from>
    <xdr:to>
      <xdr:col>86</xdr:col>
      <xdr:colOff>25400</xdr:colOff>
      <xdr:row>31</xdr:row>
      <xdr:rowOff>58928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73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94247</xdr:rowOff>
    </xdr:from>
    <xdr:to>
      <xdr:col>85</xdr:col>
      <xdr:colOff>127000</xdr:colOff>
      <xdr:row>36</xdr:row>
      <xdr:rowOff>140767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266447"/>
          <a:ext cx="838200" cy="4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64571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065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41694</xdr:rowOff>
    </xdr:from>
    <xdr:to>
      <xdr:col>85</xdr:col>
      <xdr:colOff>177800</xdr:colOff>
      <xdr:row>36</xdr:row>
      <xdr:rowOff>143294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21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140767</xdr:rowOff>
    </xdr:from>
    <xdr:to>
      <xdr:col>81</xdr:col>
      <xdr:colOff>50800</xdr:colOff>
      <xdr:row>37</xdr:row>
      <xdr:rowOff>14732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312967"/>
          <a:ext cx="8890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90653</xdr:rowOff>
    </xdr:from>
    <xdr:to>
      <xdr:col>81</xdr:col>
      <xdr:colOff>101600</xdr:colOff>
      <xdr:row>37</xdr:row>
      <xdr:rowOff>20803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2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11930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35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14732</xdr:rowOff>
    </xdr:from>
    <xdr:to>
      <xdr:col>76</xdr:col>
      <xdr:colOff>114300</xdr:colOff>
      <xdr:row>37</xdr:row>
      <xdr:rowOff>52603</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358382"/>
          <a:ext cx="88900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144259</xdr:rowOff>
    </xdr:from>
    <xdr:to>
      <xdr:col>76</xdr:col>
      <xdr:colOff>165100</xdr:colOff>
      <xdr:row>37</xdr:row>
      <xdr:rowOff>74409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31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65536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40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52603</xdr:rowOff>
    </xdr:from>
    <xdr:to>
      <xdr:col>71</xdr:col>
      <xdr:colOff>177800</xdr:colOff>
      <xdr:row>37</xdr:row>
      <xdr:rowOff>100266</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396253"/>
          <a:ext cx="889000" cy="4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103873</xdr:rowOff>
    </xdr:from>
    <xdr:to>
      <xdr:col>72</xdr:col>
      <xdr:colOff>38100</xdr:colOff>
      <xdr:row>37</xdr:row>
      <xdr:rowOff>34023</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50550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05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82918</xdr:rowOff>
    </xdr:from>
    <xdr:to>
      <xdr:col>67</xdr:col>
      <xdr:colOff>101600</xdr:colOff>
      <xdr:row>37</xdr:row>
      <xdr:rowOff>13068</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29595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43447</xdr:rowOff>
    </xdr:from>
    <xdr:to>
      <xdr:col>85</xdr:col>
      <xdr:colOff>177800</xdr:colOff>
      <xdr:row>36</xdr:row>
      <xdr:rowOff>145047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21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21874</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19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89967</xdr:rowOff>
    </xdr:from>
    <xdr:to>
      <xdr:col>81</xdr:col>
      <xdr:colOff>101600</xdr:colOff>
      <xdr:row>37</xdr:row>
      <xdr:rowOff>20117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26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36644</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03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135382</xdr:rowOff>
    </xdr:from>
    <xdr:to>
      <xdr:col>76</xdr:col>
      <xdr:colOff>165100</xdr:colOff>
      <xdr:row>37</xdr:row>
      <xdr:rowOff>65532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30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82059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08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1803</xdr:rowOff>
    </xdr:from>
    <xdr:to>
      <xdr:col>72</xdr:col>
      <xdr:colOff>38100</xdr:colOff>
      <xdr:row>37</xdr:row>
      <xdr:rowOff>103403</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34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94530</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43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49466</xdr:rowOff>
    </xdr:from>
    <xdr:to>
      <xdr:col>67</xdr:col>
      <xdr:colOff>101600</xdr:colOff>
      <xdr:row>37</xdr:row>
      <xdr:rowOff>151066</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39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142194</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48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35527</xdr:rowOff>
    </xdr:from>
    <xdr:to>
      <xdr:col>85</xdr:col>
      <xdr:colOff>126364</xdr:colOff>
      <xdr:row>58</xdr:row>
      <xdr:rowOff>153988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608027"/>
          <a:ext cx="1269" cy="1490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157815</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0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153988</xdr:rowOff>
    </xdr:from>
    <xdr:to>
      <xdr:col>86</xdr:col>
      <xdr:colOff>25400</xdr:colOff>
      <xdr:row>58</xdr:row>
      <xdr:rowOff>153988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09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153654</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383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104,557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35527</xdr:rowOff>
    </xdr:from>
    <xdr:to>
      <xdr:col>86</xdr:col>
      <xdr:colOff>25400</xdr:colOff>
      <xdr:row>50</xdr:row>
      <xdr:rowOff>35527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608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96334</xdr:rowOff>
    </xdr:from>
    <xdr:to>
      <xdr:col>85</xdr:col>
      <xdr:colOff>127000</xdr:colOff>
      <xdr:row>57</xdr:row>
      <xdr:rowOff>2929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526084"/>
          <a:ext cx="838200" cy="24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164972</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251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142095</xdr:rowOff>
    </xdr:from>
    <xdr:to>
      <xdr:col>85</xdr:col>
      <xdr:colOff>177800</xdr:colOff>
      <xdr:row>55</xdr:row>
      <xdr:rowOff>72245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4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121481</xdr:rowOff>
    </xdr:from>
    <xdr:to>
      <xdr:col>81</xdr:col>
      <xdr:colOff>50800</xdr:colOff>
      <xdr:row>57</xdr:row>
      <xdr:rowOff>2929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722681"/>
          <a:ext cx="889000" cy="5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82796</xdr:rowOff>
    </xdr:from>
    <xdr:to>
      <xdr:col>81</xdr:col>
      <xdr:colOff>101600</xdr:colOff>
      <xdr:row>56</xdr:row>
      <xdr:rowOff>12946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12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29473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28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121481</xdr:rowOff>
    </xdr:from>
    <xdr:to>
      <xdr:col>76</xdr:col>
      <xdr:colOff>114300</xdr:colOff>
      <xdr:row>57</xdr:row>
      <xdr:rowOff>155222</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722681"/>
          <a:ext cx="889000" cy="205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164681</xdr:rowOff>
    </xdr:from>
    <xdr:to>
      <xdr:col>76</xdr:col>
      <xdr:colOff>165100</xdr:colOff>
      <xdr:row>56</xdr:row>
      <xdr:rowOff>94831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5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111358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6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69794</xdr:rowOff>
    </xdr:from>
    <xdr:to>
      <xdr:col>71</xdr:col>
      <xdr:colOff>177800</xdr:colOff>
      <xdr:row>57</xdr:row>
      <xdr:rowOff>155222</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842444"/>
          <a:ext cx="889000" cy="8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65651</xdr:rowOff>
    </xdr:from>
    <xdr:to>
      <xdr:col>72</xdr:col>
      <xdr:colOff>38100</xdr:colOff>
      <xdr:row>56</xdr:row>
      <xdr:rowOff>167251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6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12328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44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33236</xdr:rowOff>
    </xdr:from>
    <xdr:to>
      <xdr:col>67</xdr:col>
      <xdr:colOff>101600</xdr:colOff>
      <xdr:row>56</xdr:row>
      <xdr:rowOff>134836</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63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151363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40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45534</xdr:rowOff>
    </xdr:from>
    <xdr:to>
      <xdr:col>85</xdr:col>
      <xdr:colOff>177800</xdr:colOff>
      <xdr:row>55</xdr:row>
      <xdr:rowOff>147134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47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23961</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45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123579</xdr:rowOff>
    </xdr:from>
    <xdr:to>
      <xdr:col>81</xdr:col>
      <xdr:colOff>101600</xdr:colOff>
      <xdr:row>57</xdr:row>
      <xdr:rowOff>53729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7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44856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81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70681</xdr:rowOff>
    </xdr:from>
    <xdr:to>
      <xdr:col>76</xdr:col>
      <xdr:colOff>165100</xdr:colOff>
      <xdr:row>57</xdr:row>
      <xdr:rowOff>831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67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163408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76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104422</xdr:rowOff>
    </xdr:from>
    <xdr:to>
      <xdr:col>72</xdr:col>
      <xdr:colOff>38100</xdr:colOff>
      <xdr:row>58</xdr:row>
      <xdr:rowOff>34572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87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25699</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96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18994</xdr:rowOff>
    </xdr:from>
    <xdr:to>
      <xdr:col>67</xdr:col>
      <xdr:colOff>101600</xdr:colOff>
      <xdr:row>57</xdr:row>
      <xdr:rowOff>120594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79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111721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88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136793</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138293"/>
          <a:ext cx="1269" cy="150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83470</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91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136793</xdr:rowOff>
    </xdr:from>
    <xdr:to>
      <xdr:col>86</xdr:col>
      <xdr:colOff>25400</xdr:colOff>
      <xdr:row>70</xdr:row>
      <xdr:rowOff>136793</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13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47411</xdr:rowOff>
    </xdr:from>
    <xdr:to>
      <xdr:col>85</xdr:col>
      <xdr:colOff>127000</xdr:colOff>
      <xdr:row>78</xdr:row>
      <xdr:rowOff>83090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420511"/>
          <a:ext cx="838200" cy="3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88995</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62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110568</xdr:rowOff>
    </xdr:from>
    <xdr:to>
      <xdr:col>85</xdr:col>
      <xdr:colOff>177800</xdr:colOff>
      <xdr:row>79</xdr:row>
      <xdr:rowOff>40718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8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83090</xdr:rowOff>
    </xdr:from>
    <xdr:to>
      <xdr:col>81</xdr:col>
      <xdr:colOff>50800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456190"/>
          <a:ext cx="889000" cy="18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125688</xdr:rowOff>
    </xdr:from>
    <xdr:to>
      <xdr:col>81</xdr:col>
      <xdr:colOff>101600</xdr:colOff>
      <xdr:row>79</xdr:row>
      <xdr:rowOff>55838</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9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46965</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59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89343</xdr:rowOff>
    </xdr:from>
    <xdr:to>
      <xdr:col>76</xdr:col>
      <xdr:colOff>114300</xdr:colOff>
      <xdr:row>79</xdr:row>
      <xdr:rowOff>98879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33893"/>
          <a:ext cx="889000" cy="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101685</xdr:rowOff>
    </xdr:from>
    <xdr:to>
      <xdr:col>76</xdr:col>
      <xdr:colOff>165100</xdr:colOff>
      <xdr:row>79</xdr:row>
      <xdr:rowOff>31835</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7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48362</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25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43329</xdr:rowOff>
    </xdr:from>
    <xdr:to>
      <xdr:col>71</xdr:col>
      <xdr:colOff>177800</xdr:colOff>
      <xdr:row>79</xdr:row>
      <xdr:rowOff>89343</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87879"/>
          <a:ext cx="889000" cy="4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56716</xdr:rowOff>
    </xdr:from>
    <xdr:to>
      <xdr:col>72</xdr:col>
      <xdr:colOff>38100</xdr:colOff>
      <xdr:row>78</xdr:row>
      <xdr:rowOff>158316</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2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3393</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20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92312</xdr:rowOff>
    </xdr:from>
    <xdr:to>
      <xdr:col>67</xdr:col>
      <xdr:colOff>101600</xdr:colOff>
      <xdr:row>79</xdr:row>
      <xdr:rowOff>22462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6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38989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24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168061</xdr:rowOff>
    </xdr:from>
    <xdr:to>
      <xdr:col>85</xdr:col>
      <xdr:colOff>177800</xdr:colOff>
      <xdr:row>78</xdr:row>
      <xdr:rowOff>98211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36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19488</xdr:rowOff>
    </xdr:from>
    <xdr:ext cx="534377"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22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32290</xdr:rowOff>
    </xdr:from>
    <xdr:to>
      <xdr:col>81</xdr:col>
      <xdr:colOff>101600</xdr:colOff>
      <xdr:row>78</xdr:row>
      <xdr:rowOff>133890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0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150417</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14111" y="1318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38543</xdr:rowOff>
    </xdr:from>
    <xdr:to>
      <xdr:col>72</xdr:col>
      <xdr:colOff>38100</xdr:colOff>
      <xdr:row>79</xdr:row>
      <xdr:rowOff>140143</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8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131270</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7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163979</xdr:rowOff>
    </xdr:from>
    <xdr:to>
      <xdr:col>67</xdr:col>
      <xdr:colOff>101600</xdr:colOff>
      <xdr:row>79</xdr:row>
      <xdr:rowOff>94129</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85256</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29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11668</xdr:rowOff>
    </xdr:from>
    <xdr:to>
      <xdr:col>85</xdr:col>
      <xdr:colOff>126364</xdr:colOff>
      <xdr:row>98</xdr:row>
      <xdr:rowOff>124662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442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128489</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93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124662</xdr:rowOff>
    </xdr:from>
    <xdr:to>
      <xdr:col>86</xdr:col>
      <xdr:colOff>25400</xdr:colOff>
      <xdr:row>98</xdr:row>
      <xdr:rowOff>124662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926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129795</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17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11668</xdr:rowOff>
    </xdr:from>
    <xdr:to>
      <xdr:col>86</xdr:col>
      <xdr:colOff>25400</xdr:colOff>
      <xdr:row>90</xdr:row>
      <xdr:rowOff>11668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442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158934</xdr:rowOff>
    </xdr:from>
    <xdr:to>
      <xdr:col>85</xdr:col>
      <xdr:colOff>127000</xdr:colOff>
      <xdr:row>97</xdr:row>
      <xdr:rowOff>8075</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5481300" y="16618134"/>
          <a:ext cx="838200" cy="2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22672</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138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171245</xdr:rowOff>
    </xdr:from>
    <xdr:to>
      <xdr:col>85</xdr:col>
      <xdr:colOff>177800</xdr:colOff>
      <xdr:row>95</xdr:row>
      <xdr:rowOff>101395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28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147816</xdr:rowOff>
    </xdr:from>
    <xdr:to>
      <xdr:col>81</xdr:col>
      <xdr:colOff>50800</xdr:colOff>
      <xdr:row>97</xdr:row>
      <xdr:rowOff>8075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607016"/>
          <a:ext cx="889000" cy="3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16467</xdr:rowOff>
    </xdr:from>
    <xdr:to>
      <xdr:col>81</xdr:col>
      <xdr:colOff>101600</xdr:colOff>
      <xdr:row>95</xdr:row>
      <xdr:rowOff>118067</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134594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07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37760</xdr:rowOff>
    </xdr:from>
    <xdr:to>
      <xdr:col>76</xdr:col>
      <xdr:colOff>114300</xdr:colOff>
      <xdr:row>96</xdr:row>
      <xdr:rowOff>147816</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3703300" y="16496960"/>
          <a:ext cx="889000" cy="11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34804</xdr:rowOff>
    </xdr:from>
    <xdr:to>
      <xdr:col>76</xdr:col>
      <xdr:colOff>165100</xdr:colOff>
      <xdr:row>95</xdr:row>
      <xdr:rowOff>136404</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152931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09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122881</xdr:rowOff>
    </xdr:from>
    <xdr:to>
      <xdr:col>71</xdr:col>
      <xdr:colOff>177800</xdr:colOff>
      <xdr:row>96</xdr:row>
      <xdr:rowOff>37760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2814300" y="16410631"/>
          <a:ext cx="889000" cy="8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34705</xdr:rowOff>
    </xdr:from>
    <xdr:to>
      <xdr:col>72</xdr:col>
      <xdr:colOff>38100</xdr:colOff>
      <xdr:row>95</xdr:row>
      <xdr:rowOff>136305</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152832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09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164729</xdr:rowOff>
    </xdr:from>
    <xdr:to>
      <xdr:col>67</xdr:col>
      <xdr:colOff>101600</xdr:colOff>
      <xdr:row>96</xdr:row>
      <xdr:rowOff>94879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86006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108134</xdr:rowOff>
    </xdr:from>
    <xdr:to>
      <xdr:col>85</xdr:col>
      <xdr:colOff>177800</xdr:colOff>
      <xdr:row>97</xdr:row>
      <xdr:rowOff>38284</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56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86561</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54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128725</xdr:rowOff>
    </xdr:from>
    <xdr:to>
      <xdr:col>81</xdr:col>
      <xdr:colOff>101600</xdr:colOff>
      <xdr:row>97</xdr:row>
      <xdr:rowOff>58875</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58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50002</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68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97016</xdr:rowOff>
    </xdr:from>
    <xdr:to>
      <xdr:col>76</xdr:col>
      <xdr:colOff>165100</xdr:colOff>
      <xdr:row>97</xdr:row>
      <xdr:rowOff>27166</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55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18293</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64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158410</xdr:rowOff>
    </xdr:from>
    <xdr:to>
      <xdr:col>72</xdr:col>
      <xdr:colOff>38100</xdr:colOff>
      <xdr:row>96</xdr:row>
      <xdr:rowOff>88560</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44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79687</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53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72081</xdr:rowOff>
    </xdr:from>
    <xdr:to>
      <xdr:col>67</xdr:col>
      <xdr:colOff>101600</xdr:colOff>
      <xdr:row>96</xdr:row>
      <xdr:rowOff>2231</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35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18758</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13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60833</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547233"/>
          <a:ext cx="1269" cy="1107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171147</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686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7510</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532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60833</xdr:rowOff>
    </xdr:from>
    <xdr:to>
      <xdr:col>116</xdr:col>
      <xdr:colOff>152400</xdr:colOff>
      <xdr:row>32</xdr:row>
      <xdr:rowOff>60833</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54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88597</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4322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65720</xdr:rowOff>
    </xdr:from>
    <xdr:to>
      <xdr:col>116</xdr:col>
      <xdr:colOff>114300</xdr:colOff>
      <xdr:row>38</xdr:row>
      <xdr:rowOff>167320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5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68509</xdr:rowOff>
    </xdr:from>
    <xdr:to>
      <xdr:col>112</xdr:col>
      <xdr:colOff>38100</xdr:colOff>
      <xdr:row>38</xdr:row>
      <xdr:rowOff>170109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58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15186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4017" y="6358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65217</xdr:rowOff>
    </xdr:from>
    <xdr:to>
      <xdr:col>107</xdr:col>
      <xdr:colOff>101600</xdr:colOff>
      <xdr:row>38</xdr:row>
      <xdr:rowOff>166817</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11894</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5017" y="6355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67137</xdr:rowOff>
    </xdr:from>
    <xdr:to>
      <xdr:col>102</xdr:col>
      <xdr:colOff>165100</xdr:colOff>
      <xdr:row>38</xdr:row>
      <xdr:rowOff>168737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13814</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79436</xdr:rowOff>
    </xdr:from>
    <xdr:to>
      <xdr:col>98</xdr:col>
      <xdr:colOff>38100</xdr:colOff>
      <xdr:row>39</xdr:row>
      <xdr:rowOff>9586</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26113</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7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44147</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559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総務費は、類似団体平均を下回っており、ふるさとまちづくり寄附金特産品等贈呈委託料が減少したものの、電算システム更新費等が増加し、住民一人当たり</a:t>
          </a:r>
          <a:r>
            <a:rPr kumimoji="1" lang="en-US" altLang="ja-JP" sz="1100">
              <a:solidFill>
                <a:schemeClr val="dk1"/>
              </a:solidFill>
              <a:effectLst/>
              <a:latin typeface="+mn-lt"/>
              <a:ea typeface="+mn-ea"/>
              <a:cs typeface="+mn-cs"/>
            </a:rPr>
            <a:t>90,010</a:t>
          </a:r>
          <a:r>
            <a:rPr kumimoji="1" lang="ja-JP" altLang="ja-JP" sz="1100">
              <a:solidFill>
                <a:schemeClr val="dk1"/>
              </a:solidFill>
              <a:effectLst/>
              <a:latin typeface="+mn-lt"/>
              <a:ea typeface="+mn-ea"/>
              <a:cs typeface="+mn-cs"/>
            </a:rPr>
            <a:t>円となった。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民生費は、類似団体平均を下回っているが、</a:t>
          </a:r>
          <a:r>
            <a:rPr lang="ja-JP" altLang="ja-JP" sz="1100" b="0" i="0" baseline="0">
              <a:solidFill>
                <a:schemeClr val="dk1"/>
              </a:solidFill>
              <a:effectLst/>
              <a:latin typeface="+mn-lt"/>
              <a:ea typeface="+mn-ea"/>
              <a:cs typeface="+mn-cs"/>
            </a:rPr>
            <a:t>定額減税補足給付金</a:t>
          </a:r>
          <a:r>
            <a:rPr kumimoji="1" lang="ja-JP" altLang="ja-JP" sz="1100">
              <a:solidFill>
                <a:schemeClr val="dk1"/>
              </a:solidFill>
              <a:effectLst/>
              <a:latin typeface="+mn-lt"/>
              <a:ea typeface="+mn-ea"/>
              <a:cs typeface="+mn-cs"/>
            </a:rPr>
            <a:t>や障害福祉サービス給付貴などが増加し、住民一人当たり</a:t>
          </a:r>
          <a:r>
            <a:rPr kumimoji="1" lang="en-US" altLang="ja-JP" sz="1100">
              <a:solidFill>
                <a:schemeClr val="dk1"/>
              </a:solidFill>
              <a:effectLst/>
              <a:latin typeface="+mn-lt"/>
              <a:ea typeface="+mn-ea"/>
              <a:cs typeface="+mn-cs"/>
            </a:rPr>
            <a:t>207,460</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衛生費は、類似団体平均を下回っており、新収集事務所の完成より事業費が減少し、住民一人当たり</a:t>
          </a:r>
          <a:r>
            <a:rPr kumimoji="1" lang="en-US" altLang="ja-JP" sz="1100">
              <a:solidFill>
                <a:schemeClr val="dk1"/>
              </a:solidFill>
              <a:effectLst/>
              <a:latin typeface="+mn-lt"/>
              <a:ea typeface="+mn-ea"/>
              <a:cs typeface="+mn-cs"/>
            </a:rPr>
            <a:t>50,006</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教育費は、類似団体平均を下回っているが、田中小学校改築事業費などが増加し、住民一人当たり</a:t>
          </a:r>
          <a:r>
            <a:rPr kumimoji="1" lang="en-US" altLang="ja-JP" sz="1100">
              <a:solidFill>
                <a:schemeClr val="dk1"/>
              </a:solidFill>
              <a:effectLst/>
              <a:latin typeface="+mn-lt"/>
              <a:ea typeface="+mn-ea"/>
              <a:cs typeface="+mn-cs"/>
            </a:rPr>
            <a:t>64,397</a:t>
          </a:r>
          <a:r>
            <a:rPr kumimoji="1" lang="ja-JP" altLang="ja-JP" sz="1100">
              <a:solidFill>
                <a:schemeClr val="dk1"/>
              </a:solidFill>
              <a:effectLst/>
              <a:latin typeface="+mn-lt"/>
              <a:ea typeface="+mn-ea"/>
              <a:cs typeface="+mn-cs"/>
            </a:rPr>
            <a:t>円となった。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災害復旧費は、類似団体平均を上回っており、</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6</a:t>
          </a:r>
          <a:r>
            <a:rPr lang="ja-JP" altLang="ja-JP" sz="1100">
              <a:solidFill>
                <a:schemeClr val="dk1"/>
              </a:solidFill>
              <a:effectLst/>
              <a:latin typeface="+mn-lt"/>
              <a:ea typeface="+mn-ea"/>
              <a:cs typeface="+mn-cs"/>
            </a:rPr>
            <a:t>月の豪雨災害による災害復旧事業の本格化に伴い、事業費</a:t>
          </a:r>
          <a:r>
            <a:rPr kumimoji="1" lang="ja-JP" altLang="ja-JP" sz="1100">
              <a:solidFill>
                <a:schemeClr val="dk1"/>
              </a:solidFill>
              <a:effectLst/>
              <a:latin typeface="+mn-lt"/>
              <a:ea typeface="+mn-ea"/>
              <a:cs typeface="+mn-cs"/>
            </a:rPr>
            <a:t>が増加し、住民一人当たり</a:t>
          </a:r>
          <a:r>
            <a:rPr kumimoji="1" lang="en-US" altLang="ja-JP" sz="1100">
              <a:solidFill>
                <a:schemeClr val="dk1"/>
              </a:solidFill>
              <a:effectLst/>
              <a:latin typeface="+mn-lt"/>
              <a:ea typeface="+mn-ea"/>
              <a:cs typeface="+mn-cs"/>
            </a:rPr>
            <a:t>13,652</a:t>
          </a:r>
          <a:r>
            <a:rPr kumimoji="1" lang="ja-JP" altLang="ja-JP" sz="1100">
              <a:solidFill>
                <a:schemeClr val="dk1"/>
              </a:solidFill>
              <a:effectLst/>
              <a:latin typeface="+mn-lt"/>
              <a:ea typeface="+mn-ea"/>
              <a:cs typeface="+mn-cs"/>
            </a:rPr>
            <a:t>円となった。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財政調整基金残高の標準財政規模比は、前年度とほぼ同率である。</a:t>
          </a:r>
          <a:endParaRPr lang="ja-JP" altLang="ja-JP" sz="1400">
            <a:effectLst/>
          </a:endParaRPr>
        </a:p>
        <a:p>
          <a:r>
            <a:rPr kumimoji="1" lang="ja-JP" altLang="ja-JP" sz="1100">
              <a:solidFill>
                <a:schemeClr val="dk1"/>
              </a:solidFill>
              <a:effectLst/>
              <a:latin typeface="+mn-lt"/>
              <a:ea typeface="+mn-ea"/>
              <a:cs typeface="+mn-cs"/>
            </a:rPr>
            <a:t>　実質収支額の標準財政規模比は前年度と比較して減少している。これは、実質収支額の減少率が標準財政規模の減少率を上回ったことによる。</a:t>
          </a:r>
          <a:endParaRPr lang="ja-JP" altLang="ja-JP" sz="1400">
            <a:effectLst/>
          </a:endParaRPr>
        </a:p>
        <a:p>
          <a:r>
            <a:rPr kumimoji="1" lang="ja-JP" altLang="ja-JP" sz="1100">
              <a:solidFill>
                <a:schemeClr val="dk1"/>
              </a:solidFill>
              <a:effectLst/>
              <a:latin typeface="+mn-lt"/>
              <a:ea typeface="+mn-ea"/>
              <a:cs typeface="+mn-cs"/>
            </a:rPr>
            <a:t>　実質単年度収支は、積立金の減少に伴い</a:t>
          </a:r>
          <a:r>
            <a:rPr kumimoji="1" lang="en-US" altLang="ja-JP" sz="1100">
              <a:solidFill>
                <a:schemeClr val="dk1"/>
              </a:solidFill>
              <a:effectLst/>
              <a:latin typeface="+mn-lt"/>
              <a:ea typeface="+mn-ea"/>
              <a:cs typeface="+mn-cs"/>
            </a:rPr>
            <a:t>0.69</a:t>
          </a:r>
          <a:r>
            <a:rPr kumimoji="1" lang="ja-JP" altLang="ja-JP" sz="1100">
              <a:solidFill>
                <a:schemeClr val="dk1"/>
              </a:solidFill>
              <a:effectLst/>
              <a:latin typeface="+mn-lt"/>
              <a:ea typeface="+mn-ea"/>
              <a:cs typeface="+mn-cs"/>
            </a:rPr>
            <a:t>％減少したものの、前年度に引き続き黒字となっている。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連結実質赤字比率は、健全化判断比率算定開始から黒字が続いており、前年度より</a:t>
          </a:r>
          <a:r>
            <a:rPr kumimoji="1" lang="en-US" altLang="ja-JP" sz="1100">
              <a:solidFill>
                <a:schemeClr val="dk1"/>
              </a:solidFill>
              <a:effectLst/>
              <a:latin typeface="+mn-lt"/>
              <a:ea typeface="+mn-ea"/>
              <a:cs typeface="+mn-cs"/>
            </a:rPr>
            <a:t>0.18</a:t>
          </a:r>
          <a:r>
            <a:rPr kumimoji="1" lang="ja-JP" altLang="ja-JP" sz="1100">
              <a:solidFill>
                <a:schemeClr val="dk1"/>
              </a:solidFill>
              <a:effectLst/>
              <a:latin typeface="+mn-lt"/>
              <a:ea typeface="+mn-ea"/>
              <a:cs typeface="+mn-cs"/>
            </a:rPr>
            <a:t>％増加している。これは、主に下水道事業会計における実質収支額が増加したことが要因である。</a:t>
          </a:r>
          <a:endParaRPr lang="ja-JP" altLang="ja-JP" sz="1400">
            <a:effectLst/>
          </a:endParaRPr>
        </a:p>
        <a:p>
          <a:r>
            <a:rPr kumimoji="1" lang="ja-JP" altLang="ja-JP" sz="1100">
              <a:solidFill>
                <a:schemeClr val="dk1"/>
              </a:solidFill>
              <a:effectLst/>
              <a:latin typeface="+mn-lt"/>
              <a:ea typeface="+mn-ea"/>
              <a:cs typeface="+mn-cs"/>
            </a:rPr>
            <a:t>　会計毎に増減はあるものの、今年度もすべての会計において黒字であり、引き続き経営の健全化を図る。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30476;&#29031;&#20250;&#36890;&#30693;/&#12304;R8.8.20&#12305;&#12304;&#21644;&#27468;&#23665;&#30476;&#24066;&#30010;&#26449;&#35506;_&#29031;&#20250;9.17(&#26408;)&#12294;&#12305;&#12304;&#32207;&#21209;&#30465;&#36001;&#21209;&#35519;&#26619;&#35506;&#12305;&#20196;&#21644;&#65302;&#24180;&#24230;&#36001;&#25919;&#29366;&#27841;&#36039;&#26009;&#38598;&#12398;&#20316;&#25104;&#12395;&#12388;&#12356;&#12390;&#65288;2&#22238;&#30446;&#12539;&#22320;&#26041;&#20844;&#20250;&#35336;&#38306;&#20418;&#65289;/03.&#22238;&#31572;/&#12304;&#36001;&#25919;&#29366;&#27841;&#36039;&#26009;&#38598;&#12305;_302082_&#32000;&#12398;&#24029;&#24066;_2024(2&#22238;&#30446;).xlsx" TargetMode="External"/><Relationship Id="rId2" Type="http://schemas.openxmlformats.org/officeDocument/2006/relationships/externalLinkPath" Target="file:///R:\03-&#20225;&#30011;&#37096;\04-&#36001;&#25919;&#35506;\01-&#36001;&#25919;&#29677;\02%20&#36001;&#21209;\02-01%20&#36001;&#25919;\02-01-01%20&#35576;&#21209;\&#36001;&#25919;&#20107;&#24773;&#12398;&#20316;&#25104;&#21450;&#12403;&#20844;&#34920;\R8\&#36001;&#25919;&#29366;&#27841;&#36039;&#26009;&#38598;\01.&#30476;&#29031;&#20250;&#36890;&#30693;\&#12304;R8.8.20&#12305;&#12304;&#21644;&#27468;&#23665;&#30476;&#24066;&#30010;&#26449;&#35506;_&#29031;&#20250;9.17(&#26408;)&#12294;&#12305;&#12304;&#32207;&#21209;&#30465;&#36001;&#21209;&#35519;&#26619;&#35506;&#12305;&#20196;&#21644;&#65302;&#24180;&#24230;&#36001;&#25919;&#29366;&#27841;&#36039;&#26009;&#38598;&#12398;&#20316;&#25104;&#12395;&#12388;&#12356;&#12390;&#65288;2&#22238;&#30446;&#12539;&#22320;&#26041;&#20844;&#20250;&#35336;&#38306;&#20418;&#65289;\03.&#22238;&#31572;\&#12304;&#36001;&#25919;&#29366;&#27841;&#36039;&#26009;&#38598;&#12305;_302082_&#32000;&#12398;&#24029;&#24066;_2024(2&#22238;&#30446;).xlsx" TargetMode="External"/><Relationship Id="rId1" Type="http://schemas.openxmlformats.org/officeDocument/2006/relationships/externalLinkPath" Target="/03-&#20225;&#30011;&#37096;/04-&#36001;&#25919;&#35506;/01-&#36001;&#25919;&#29677;/02%20&#36001;&#21209;/02-01%20&#36001;&#25919;/02-01-01%20&#35576;&#21209;/&#36001;&#25919;&#20107;&#24773;&#12398;&#20316;&#25104;&#21450;&#12403;&#20844;&#34920;/R8/&#36001;&#25919;&#29366;&#27841;&#36039;&#26009;&#38598;/01.&#30476;&#29031;&#20250;&#36890;&#30693;/&#12304;R8.8.20&#12305;&#12304;&#21644;&#27468;&#23665;&#30476;&#24066;&#30010;&#26449;&#35506;_&#29031;&#20250;9.17(&#26408;)&#12294;&#12305;&#12304;&#32207;&#21209;&#30465;&#36001;&#21209;&#35519;&#26619;&#35506;&#12305;&#20196;&#21644;&#65302;&#24180;&#24230;&#36001;&#25919;&#29366;&#27841;&#36039;&#26009;&#38598;&#12398;&#20316;&#25104;&#12395;&#12388;&#12356;&#12390;&#65288;2&#22238;&#30446;&#12539;&#22320;&#26041;&#20844;&#20250;&#35336;&#38306;&#20418;&#65289;/03.&#22238;&#31572;/&#12304;&#36001;&#25919;&#29366;&#27841;&#36039;&#26009;&#38598;&#12305;_302082_&#32000;&#12398;&#24029;&#24066;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row>
        <row r="53">
          <cell r="BP53">
            <v>66.2</v>
          </cell>
          <cell r="BX53">
            <v>67.2</v>
          </cell>
          <cell r="CF53">
            <v>68.3</v>
          </cell>
          <cell r="CN53">
            <v>69.3</v>
          </cell>
          <cell r="CV53">
            <v>70.400000000000006</v>
          </cell>
        </row>
        <row r="55">
          <cell r="AN55" t="str">
            <v>類似団体内平均値</v>
          </cell>
          <cell r="BP55">
            <v>27.8</v>
          </cell>
          <cell r="BX55">
            <v>19</v>
          </cell>
          <cell r="CF55">
            <v>4</v>
          </cell>
          <cell r="CN55">
            <v>0.4</v>
          </cell>
          <cell r="CV55">
            <v>9.8000000000000007</v>
          </cell>
        </row>
        <row r="57">
          <cell r="BP57">
            <v>62</v>
          </cell>
          <cell r="BX57">
            <v>61.7</v>
          </cell>
          <cell r="CF57">
            <v>63</v>
          </cell>
          <cell r="CN57">
            <v>64.3</v>
          </cell>
          <cell r="CV57">
            <v>65.2</v>
          </cell>
        </row>
        <row r="72">
          <cell r="BP72" t="str">
            <v>R02</v>
          </cell>
          <cell r="BX72" t="str">
            <v>R03</v>
          </cell>
          <cell r="CF72" t="str">
            <v>R04</v>
          </cell>
          <cell r="CN72" t="str">
            <v>R05</v>
          </cell>
          <cell r="CV72" t="str">
            <v>R06</v>
          </cell>
        </row>
        <row r="73">
          <cell r="AN73" t="str">
            <v>当該団体値</v>
          </cell>
        </row>
        <row r="75">
          <cell r="BP75">
            <v>6</v>
          </cell>
          <cell r="BX75">
            <v>5</v>
          </cell>
          <cell r="CF75">
            <v>4.2</v>
          </cell>
          <cell r="CN75">
            <v>4</v>
          </cell>
          <cell r="CV75">
            <v>4.2</v>
          </cell>
        </row>
        <row r="77">
          <cell r="AN77" t="str">
            <v>類似団体内平均値</v>
          </cell>
          <cell r="BP77">
            <v>27.8</v>
          </cell>
          <cell r="BX77">
            <v>19</v>
          </cell>
          <cell r="CF77">
            <v>4</v>
          </cell>
          <cell r="CN77">
            <v>0.4</v>
          </cell>
          <cell r="CV77">
            <v>9.8000000000000007</v>
          </cell>
        </row>
        <row r="79">
          <cell r="BP79">
            <v>7.5</v>
          </cell>
          <cell r="BX79">
            <v>8</v>
          </cell>
          <cell r="CF79">
            <v>8</v>
          </cell>
          <cell r="CN79">
            <v>8.3000000000000007</v>
          </cell>
          <cell r="CV79">
            <v>8.6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502"/>
      <c r="AN4" s="432"/>
      <c r="AO4" s="432"/>
      <c r="AP4" s="432"/>
      <c r="AQ4" s="432"/>
      <c r="AR4" s="432"/>
      <c r="AS4" s="432"/>
      <c r="AT4" s="432"/>
      <c r="AU4" s="432"/>
      <c r="AV4" s="432"/>
      <c r="AW4" s="432"/>
      <c r="AX4" s="587"/>
      <c r="AY4" s="398" t="s">
        <v>87</v>
      </c>
      <c r="AZ4" s="399"/>
      <c r="BA4" s="399"/>
      <c r="BB4" s="399"/>
      <c r="BC4" s="399"/>
      <c r="BD4" s="399"/>
      <c r="BE4" s="399"/>
      <c r="BF4" s="399"/>
      <c r="BG4" s="399"/>
      <c r="BH4" s="399"/>
      <c r="BI4" s="399"/>
      <c r="BJ4" s="399"/>
      <c r="BK4" s="399"/>
      <c r="BL4" s="399"/>
      <c r="BM4" s="400"/>
      <c r="BN4" s="401">
        <v>34811032</v>
      </c>
      <c r="BO4" s="402"/>
      <c r="BP4" s="402"/>
      <c r="BQ4" s="402"/>
      <c r="BR4" s="402"/>
      <c r="BS4" s="402"/>
      <c r="BT4" s="402"/>
      <c r="BU4" s="403"/>
      <c r="BV4" s="401">
        <v>33907655</v>
      </c>
      <c r="BW4" s="402"/>
      <c r="BX4" s="402"/>
      <c r="BY4" s="402"/>
      <c r="BZ4" s="402"/>
      <c r="CA4" s="402"/>
      <c r="CB4" s="402"/>
      <c r="CC4" s="403"/>
      <c r="CD4" s="572" t="s">
        <v>88</v>
      </c>
      <c r="CE4" s="573"/>
      <c r="CF4" s="573"/>
      <c r="CG4" s="573"/>
      <c r="CH4" s="573"/>
      <c r="CI4" s="573"/>
      <c r="CJ4" s="573"/>
      <c r="CK4" s="573"/>
      <c r="CL4" s="573"/>
      <c r="CM4" s="573"/>
      <c r="CN4" s="573"/>
      <c r="CO4" s="573"/>
      <c r="CP4" s="573"/>
      <c r="CQ4" s="573"/>
      <c r="CR4" s="573"/>
      <c r="CS4" s="574"/>
      <c r="CT4" s="575">
        <v>5.9</v>
      </c>
      <c r="CU4" s="576"/>
      <c r="CV4" s="576"/>
      <c r="CW4" s="576"/>
      <c r="CX4" s="576"/>
      <c r="CY4" s="576"/>
      <c r="CZ4" s="576"/>
      <c r="DA4" s="577"/>
      <c r="DB4" s="575">
        <v>6.5</v>
      </c>
      <c r="DC4" s="576"/>
      <c r="DD4" s="576"/>
      <c r="DE4" s="576"/>
      <c r="DF4" s="576"/>
      <c r="DG4" s="576"/>
      <c r="DH4" s="576"/>
      <c r="DI4" s="577"/>
    </row>
    <row r="5" spans="1:119" ht="18.75" customHeight="1" x14ac:dyDescent="0.2">
      <c r="A5" s="163"/>
      <c r="B5" s="582"/>
      <c r="C5" s="433"/>
      <c r="D5" s="433"/>
      <c r="E5" s="583"/>
      <c r="F5" s="583"/>
      <c r="G5" s="583"/>
      <c r="H5" s="583"/>
      <c r="I5" s="583"/>
      <c r="J5" s="583"/>
      <c r="K5" s="583"/>
      <c r="L5" s="583"/>
      <c r="M5" s="583"/>
      <c r="N5" s="583"/>
      <c r="O5" s="583"/>
      <c r="P5" s="583"/>
      <c r="Q5" s="583"/>
      <c r="R5" s="431"/>
      <c r="S5" s="431"/>
      <c r="T5" s="431"/>
      <c r="U5" s="431"/>
      <c r="V5" s="586"/>
      <c r="W5" s="502"/>
      <c r="X5" s="432"/>
      <c r="Y5" s="432"/>
      <c r="Z5" s="432"/>
      <c r="AA5" s="432"/>
      <c r="AB5" s="433"/>
      <c r="AC5" s="431"/>
      <c r="AD5" s="432"/>
      <c r="AE5" s="432"/>
      <c r="AF5" s="432"/>
      <c r="AG5" s="432"/>
      <c r="AH5" s="432"/>
      <c r="AI5" s="432"/>
      <c r="AJ5" s="432"/>
      <c r="AK5" s="432"/>
      <c r="AL5" s="587"/>
      <c r="AM5" s="465" t="s">
        <v>89</v>
      </c>
      <c r="AN5" s="380"/>
      <c r="AO5" s="380"/>
      <c r="AP5" s="380"/>
      <c r="AQ5" s="380"/>
      <c r="AR5" s="380"/>
      <c r="AS5" s="380"/>
      <c r="AT5" s="381"/>
      <c r="AU5" s="453" t="s">
        <v>90</v>
      </c>
      <c r="AV5" s="454"/>
      <c r="AW5" s="454"/>
      <c r="AX5" s="454"/>
      <c r="AY5" s="386" t="s">
        <v>91</v>
      </c>
      <c r="AZ5" s="387"/>
      <c r="BA5" s="387"/>
      <c r="BB5" s="387"/>
      <c r="BC5" s="387"/>
      <c r="BD5" s="387"/>
      <c r="BE5" s="387"/>
      <c r="BF5" s="387"/>
      <c r="BG5" s="387"/>
      <c r="BH5" s="387"/>
      <c r="BI5" s="387"/>
      <c r="BJ5" s="387"/>
      <c r="BK5" s="387"/>
      <c r="BL5" s="387"/>
      <c r="BM5" s="388"/>
      <c r="BN5" s="406">
        <v>33482825</v>
      </c>
      <c r="BO5" s="407"/>
      <c r="BP5" s="407"/>
      <c r="BQ5" s="407"/>
      <c r="BR5" s="407"/>
      <c r="BS5" s="407"/>
      <c r="BT5" s="407"/>
      <c r="BU5" s="408"/>
      <c r="BV5" s="406">
        <v>31869644</v>
      </c>
      <c r="BW5" s="407"/>
      <c r="BX5" s="407"/>
      <c r="BY5" s="407"/>
      <c r="BZ5" s="407"/>
      <c r="CA5" s="407"/>
      <c r="CB5" s="407"/>
      <c r="CC5" s="408"/>
      <c r="CD5" s="415" t="s">
        <v>92</v>
      </c>
      <c r="CE5" s="360"/>
      <c r="CF5" s="360"/>
      <c r="CG5" s="360"/>
      <c r="CH5" s="360"/>
      <c r="CI5" s="360"/>
      <c r="CJ5" s="360"/>
      <c r="CK5" s="360"/>
      <c r="CL5" s="360"/>
      <c r="CM5" s="360"/>
      <c r="CN5" s="360"/>
      <c r="CO5" s="360"/>
      <c r="CP5" s="360"/>
      <c r="CQ5" s="360"/>
      <c r="CR5" s="360"/>
      <c r="CS5" s="416"/>
      <c r="CT5" s="376">
        <v>96.6</v>
      </c>
      <c r="CU5" s="377"/>
      <c r="CV5" s="377"/>
      <c r="CW5" s="377"/>
      <c r="CX5" s="377"/>
      <c r="CY5" s="377"/>
      <c r="CZ5" s="377"/>
      <c r="DA5" s="378"/>
      <c r="DB5" s="376">
        <v>94.6</v>
      </c>
      <c r="DC5" s="377"/>
      <c r="DD5" s="377"/>
      <c r="DE5" s="377"/>
      <c r="DF5" s="377"/>
      <c r="DG5" s="377"/>
      <c r="DH5" s="377"/>
      <c r="DI5" s="378"/>
    </row>
    <row r="6" spans="1:119" ht="18.75" customHeight="1" x14ac:dyDescent="0.2">
      <c r="A6" s="163"/>
      <c r="B6" s="552" t="s">
        <v>93</v>
      </c>
      <c r="C6" s="430"/>
      <c r="D6" s="430"/>
      <c r="E6" s="553"/>
      <c r="F6" s="553"/>
      <c r="G6" s="553"/>
      <c r="H6" s="553"/>
      <c r="I6" s="553"/>
      <c r="J6" s="553"/>
      <c r="K6" s="553"/>
      <c r="L6" s="553" t="s">
        <v>94</v>
      </c>
      <c r="M6" s="553"/>
      <c r="N6" s="553"/>
      <c r="O6" s="553"/>
      <c r="P6" s="553"/>
      <c r="Q6" s="553"/>
      <c r="R6" s="428"/>
      <c r="S6" s="428"/>
      <c r="T6" s="428"/>
      <c r="U6" s="428"/>
      <c r="V6" s="559"/>
      <c r="W6" s="487" t="s">
        <v>95</v>
      </c>
      <c r="X6" s="429"/>
      <c r="Y6" s="429"/>
      <c r="Z6" s="429"/>
      <c r="AA6" s="429"/>
      <c r="AB6" s="430"/>
      <c r="AC6" s="564" t="s">
        <v>96</v>
      </c>
      <c r="AD6" s="565"/>
      <c r="AE6" s="565"/>
      <c r="AF6" s="565"/>
      <c r="AG6" s="565"/>
      <c r="AH6" s="565"/>
      <c r="AI6" s="565"/>
      <c r="AJ6" s="565"/>
      <c r="AK6" s="565"/>
      <c r="AL6" s="566"/>
      <c r="AM6" s="465" t="s">
        <v>97</v>
      </c>
      <c r="AN6" s="380"/>
      <c r="AO6" s="380"/>
      <c r="AP6" s="380"/>
      <c r="AQ6" s="380"/>
      <c r="AR6" s="380"/>
      <c r="AS6" s="380"/>
      <c r="AT6" s="381"/>
      <c r="AU6" s="453" t="s">
        <v>90</v>
      </c>
      <c r="AV6" s="454"/>
      <c r="AW6" s="454"/>
      <c r="AX6" s="454"/>
      <c r="AY6" s="386" t="s">
        <v>98</v>
      </c>
      <c r="AZ6" s="387"/>
      <c r="BA6" s="387"/>
      <c r="BB6" s="387"/>
      <c r="BC6" s="387"/>
      <c r="BD6" s="387"/>
      <c r="BE6" s="387"/>
      <c r="BF6" s="387"/>
      <c r="BG6" s="387"/>
      <c r="BH6" s="387"/>
      <c r="BI6" s="387"/>
      <c r="BJ6" s="387"/>
      <c r="BK6" s="387"/>
      <c r="BL6" s="387"/>
      <c r="BM6" s="388"/>
      <c r="BN6" s="406">
        <v>1328207</v>
      </c>
      <c r="BO6" s="407"/>
      <c r="BP6" s="407"/>
      <c r="BQ6" s="407"/>
      <c r="BR6" s="407"/>
      <c r="BS6" s="407"/>
      <c r="BT6" s="407"/>
      <c r="BU6" s="408"/>
      <c r="BV6" s="406">
        <v>2038011</v>
      </c>
      <c r="BW6" s="407"/>
      <c r="BX6" s="407"/>
      <c r="BY6" s="407"/>
      <c r="BZ6" s="407"/>
      <c r="CA6" s="407"/>
      <c r="CB6" s="407"/>
      <c r="CC6" s="408"/>
      <c r="CD6" s="415" t="s">
        <v>99</v>
      </c>
      <c r="CE6" s="360"/>
      <c r="CF6" s="360"/>
      <c r="CG6" s="360"/>
      <c r="CH6" s="360"/>
      <c r="CI6" s="360"/>
      <c r="CJ6" s="360"/>
      <c r="CK6" s="360"/>
      <c r="CL6" s="360"/>
      <c r="CM6" s="360"/>
      <c r="CN6" s="360"/>
      <c r="CO6" s="360"/>
      <c r="CP6" s="360"/>
      <c r="CQ6" s="360"/>
      <c r="CR6" s="360"/>
      <c r="CS6" s="416"/>
      <c r="CT6" s="549">
        <v>96.9</v>
      </c>
      <c r="CU6" s="550"/>
      <c r="CV6" s="550"/>
      <c r="CW6" s="550"/>
      <c r="CX6" s="550"/>
      <c r="CY6" s="550"/>
      <c r="CZ6" s="550"/>
      <c r="DA6" s="551"/>
      <c r="DB6" s="549">
        <v>95.1</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5" t="s">
        <v>100</v>
      </c>
      <c r="AN7" s="380"/>
      <c r="AO7" s="380"/>
      <c r="AP7" s="380"/>
      <c r="AQ7" s="380"/>
      <c r="AR7" s="380"/>
      <c r="AS7" s="380"/>
      <c r="AT7" s="381"/>
      <c r="AU7" s="453" t="s">
        <v>90</v>
      </c>
      <c r="AV7" s="454"/>
      <c r="AW7" s="454"/>
      <c r="AX7" s="454"/>
      <c r="AY7" s="386" t="s">
        <v>101</v>
      </c>
      <c r="AZ7" s="387"/>
      <c r="BA7" s="387"/>
      <c r="BB7" s="387"/>
      <c r="BC7" s="387"/>
      <c r="BD7" s="387"/>
      <c r="BE7" s="387"/>
      <c r="BF7" s="387"/>
      <c r="BG7" s="387"/>
      <c r="BH7" s="387"/>
      <c r="BI7" s="387"/>
      <c r="BJ7" s="387"/>
      <c r="BK7" s="387"/>
      <c r="BL7" s="387"/>
      <c r="BM7" s="388"/>
      <c r="BN7" s="406">
        <v>245218</v>
      </c>
      <c r="BO7" s="407"/>
      <c r="BP7" s="407"/>
      <c r="BQ7" s="407"/>
      <c r="BR7" s="407"/>
      <c r="BS7" s="407"/>
      <c r="BT7" s="407"/>
      <c r="BU7" s="408"/>
      <c r="BV7" s="406">
        <v>862614</v>
      </c>
      <c r="BW7" s="407"/>
      <c r="BX7" s="407"/>
      <c r="BY7" s="407"/>
      <c r="BZ7" s="407"/>
      <c r="CA7" s="407"/>
      <c r="CB7" s="407"/>
      <c r="CC7" s="408"/>
      <c r="CD7" s="415" t="s">
        <v>102</v>
      </c>
      <c r="CE7" s="360"/>
      <c r="CF7" s="360"/>
      <c r="CG7" s="360"/>
      <c r="CH7" s="360"/>
      <c r="CI7" s="360"/>
      <c r="CJ7" s="360"/>
      <c r="CK7" s="360"/>
      <c r="CL7" s="360"/>
      <c r="CM7" s="360"/>
      <c r="CN7" s="360"/>
      <c r="CO7" s="360"/>
      <c r="CP7" s="360"/>
      <c r="CQ7" s="360"/>
      <c r="CR7" s="360"/>
      <c r="CS7" s="416"/>
      <c r="CT7" s="406">
        <v>18329566</v>
      </c>
      <c r="CU7" s="407"/>
      <c r="CV7" s="407"/>
      <c r="CW7" s="407"/>
      <c r="CX7" s="407"/>
      <c r="CY7" s="407"/>
      <c r="CZ7" s="407"/>
      <c r="DA7" s="408"/>
      <c r="DB7" s="406">
        <v>17957183</v>
      </c>
      <c r="DC7" s="407"/>
      <c r="DD7" s="407"/>
      <c r="DE7" s="407"/>
      <c r="DF7" s="407"/>
      <c r="DG7" s="407"/>
      <c r="DH7" s="407"/>
      <c r="DI7" s="408"/>
    </row>
    <row r="8" spans="1:119" ht="18.75" customHeight="1" thickBot="1" x14ac:dyDescent="0.25">
      <c r="A8" s="163"/>
      <c r="B8" s="557"/>
      <c r="C8" s="488"/>
      <c r="D8" s="488"/>
      <c r="E8" s="558"/>
      <c r="F8" s="558"/>
      <c r="G8" s="558"/>
      <c r="H8" s="558"/>
      <c r="I8" s="558"/>
      <c r="J8" s="558"/>
      <c r="K8" s="558"/>
      <c r="L8" s="558"/>
      <c r="M8" s="558"/>
      <c r="N8" s="558"/>
      <c r="O8" s="558"/>
      <c r="P8" s="558"/>
      <c r="Q8" s="558"/>
      <c r="R8" s="562"/>
      <c r="S8" s="562"/>
      <c r="T8" s="562"/>
      <c r="U8" s="562"/>
      <c r="V8" s="563"/>
      <c r="W8" s="477"/>
      <c r="X8" s="478"/>
      <c r="Y8" s="478"/>
      <c r="Z8" s="478"/>
      <c r="AA8" s="478"/>
      <c r="AB8" s="488"/>
      <c r="AC8" s="569"/>
      <c r="AD8" s="570"/>
      <c r="AE8" s="570"/>
      <c r="AF8" s="570"/>
      <c r="AG8" s="570"/>
      <c r="AH8" s="570"/>
      <c r="AI8" s="570"/>
      <c r="AJ8" s="570"/>
      <c r="AK8" s="570"/>
      <c r="AL8" s="571"/>
      <c r="AM8" s="465" t="s">
        <v>103</v>
      </c>
      <c r="AN8" s="380"/>
      <c r="AO8" s="380"/>
      <c r="AP8" s="380"/>
      <c r="AQ8" s="380"/>
      <c r="AR8" s="380"/>
      <c r="AS8" s="380"/>
      <c r="AT8" s="381"/>
      <c r="AU8" s="453" t="s">
        <v>104</v>
      </c>
      <c r="AV8" s="454"/>
      <c r="AW8" s="454"/>
      <c r="AX8" s="454"/>
      <c r="AY8" s="386" t="s">
        <v>105</v>
      </c>
      <c r="AZ8" s="387"/>
      <c r="BA8" s="387"/>
      <c r="BB8" s="387"/>
      <c r="BC8" s="387"/>
      <c r="BD8" s="387"/>
      <c r="BE8" s="387"/>
      <c r="BF8" s="387"/>
      <c r="BG8" s="387"/>
      <c r="BH8" s="387"/>
      <c r="BI8" s="387"/>
      <c r="BJ8" s="387"/>
      <c r="BK8" s="387"/>
      <c r="BL8" s="387"/>
      <c r="BM8" s="388"/>
      <c r="BN8" s="406">
        <v>1082989</v>
      </c>
      <c r="BO8" s="407"/>
      <c r="BP8" s="407"/>
      <c r="BQ8" s="407"/>
      <c r="BR8" s="407"/>
      <c r="BS8" s="407"/>
      <c r="BT8" s="407"/>
      <c r="BU8" s="408"/>
      <c r="BV8" s="406">
        <v>1175397</v>
      </c>
      <c r="BW8" s="407"/>
      <c r="BX8" s="407"/>
      <c r="BY8" s="407"/>
      <c r="BZ8" s="407"/>
      <c r="CA8" s="407"/>
      <c r="CB8" s="407"/>
      <c r="CC8" s="408"/>
      <c r="CD8" s="415" t="s">
        <v>106</v>
      </c>
      <c r="CE8" s="360"/>
      <c r="CF8" s="360"/>
      <c r="CG8" s="360"/>
      <c r="CH8" s="360"/>
      <c r="CI8" s="360"/>
      <c r="CJ8" s="360"/>
      <c r="CK8" s="360"/>
      <c r="CL8" s="360"/>
      <c r="CM8" s="360"/>
      <c r="CN8" s="360"/>
      <c r="CO8" s="360"/>
      <c r="CP8" s="360"/>
      <c r="CQ8" s="360"/>
      <c r="CR8" s="360"/>
      <c r="CS8" s="416"/>
      <c r="CT8" s="509">
        <v>0.42</v>
      </c>
      <c r="CU8" s="510"/>
      <c r="CV8" s="510"/>
      <c r="CW8" s="510"/>
      <c r="CX8" s="510"/>
      <c r="CY8" s="510"/>
      <c r="CZ8" s="510"/>
      <c r="DA8" s="511"/>
      <c r="DB8" s="509">
        <v>0.41</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9"/>
      <c r="L9" s="540" t="s">
        <v>108</v>
      </c>
      <c r="M9" s="541"/>
      <c r="N9" s="541"/>
      <c r="O9" s="541"/>
      <c r="P9" s="541"/>
      <c r="Q9" s="542"/>
      <c r="R9" s="543">
        <v>58816</v>
      </c>
      <c r="S9" s="544"/>
      <c r="T9" s="544"/>
      <c r="U9" s="544"/>
      <c r="V9" s="545"/>
      <c r="W9" s="475" t="s">
        <v>109</v>
      </c>
      <c r="X9" s="476"/>
      <c r="Y9" s="476"/>
      <c r="Z9" s="476"/>
      <c r="AA9" s="476"/>
      <c r="AB9" s="476"/>
      <c r="AC9" s="476"/>
      <c r="AD9" s="476"/>
      <c r="AE9" s="476"/>
      <c r="AF9" s="476"/>
      <c r="AG9" s="476"/>
      <c r="AH9" s="476"/>
      <c r="AI9" s="476"/>
      <c r="AJ9" s="476"/>
      <c r="AK9" s="476"/>
      <c r="AL9" s="546"/>
      <c r="AM9" s="465" t="s">
        <v>110</v>
      </c>
      <c r="AN9" s="380"/>
      <c r="AO9" s="380"/>
      <c r="AP9" s="380"/>
      <c r="AQ9" s="380"/>
      <c r="AR9" s="380"/>
      <c r="AS9" s="380"/>
      <c r="AT9" s="381"/>
      <c r="AU9" s="453" t="s">
        <v>90</v>
      </c>
      <c r="AV9" s="454"/>
      <c r="AW9" s="454"/>
      <c r="AX9" s="454"/>
      <c r="AY9" s="386" t="s">
        <v>111</v>
      </c>
      <c r="AZ9" s="387"/>
      <c r="BA9" s="387"/>
      <c r="BB9" s="387"/>
      <c r="BC9" s="387"/>
      <c r="BD9" s="387"/>
      <c r="BE9" s="387"/>
      <c r="BF9" s="387"/>
      <c r="BG9" s="387"/>
      <c r="BH9" s="387"/>
      <c r="BI9" s="387"/>
      <c r="BJ9" s="387"/>
      <c r="BK9" s="387"/>
      <c r="BL9" s="387"/>
      <c r="BM9" s="388"/>
      <c r="BN9" s="406">
        <v>-92408</v>
      </c>
      <c r="BO9" s="407"/>
      <c r="BP9" s="407"/>
      <c r="BQ9" s="407"/>
      <c r="BR9" s="407"/>
      <c r="BS9" s="407"/>
      <c r="BT9" s="407"/>
      <c r="BU9" s="408"/>
      <c r="BV9" s="406">
        <v>130618</v>
      </c>
      <c r="BW9" s="407"/>
      <c r="BX9" s="407"/>
      <c r="BY9" s="407"/>
      <c r="BZ9" s="407"/>
      <c r="CA9" s="407"/>
      <c r="CB9" s="407"/>
      <c r="CC9" s="408"/>
      <c r="CD9" s="415" t="s">
        <v>112</v>
      </c>
      <c r="CE9" s="360"/>
      <c r="CF9" s="360"/>
      <c r="CG9" s="360"/>
      <c r="CH9" s="360"/>
      <c r="CI9" s="360"/>
      <c r="CJ9" s="360"/>
      <c r="CK9" s="360"/>
      <c r="CL9" s="360"/>
      <c r="CM9" s="360"/>
      <c r="CN9" s="360"/>
      <c r="CO9" s="360"/>
      <c r="CP9" s="360"/>
      <c r="CQ9" s="360"/>
      <c r="CR9" s="360"/>
      <c r="CS9" s="416"/>
      <c r="CT9" s="376">
        <v>11.2</v>
      </c>
      <c r="CU9" s="377"/>
      <c r="CV9" s="377"/>
      <c r="CW9" s="377"/>
      <c r="CX9" s="377"/>
      <c r="CY9" s="377"/>
      <c r="CZ9" s="377"/>
      <c r="DA9" s="378"/>
      <c r="DB9" s="376">
        <v>11.2</v>
      </c>
      <c r="DC9" s="377"/>
      <c r="DD9" s="377"/>
      <c r="DE9" s="377"/>
      <c r="DF9" s="377"/>
      <c r="DG9" s="377"/>
      <c r="DH9" s="377"/>
      <c r="DI9" s="378"/>
    </row>
    <row r="10" spans="1:119" ht="18.75" customHeight="1" thickBot="1" x14ac:dyDescent="0.25">
      <c r="A10" s="163"/>
      <c r="B10" s="538"/>
      <c r="C10" s="539"/>
      <c r="D10" s="539"/>
      <c r="E10" s="539"/>
      <c r="F10" s="539"/>
      <c r="G10" s="539"/>
      <c r="H10" s="539"/>
      <c r="I10" s="539"/>
      <c r="J10" s="539"/>
      <c r="K10" s="459"/>
      <c r="L10" s="379" t="s">
        <v>113</v>
      </c>
      <c r="M10" s="380"/>
      <c r="N10" s="380"/>
      <c r="O10" s="380"/>
      <c r="P10" s="380"/>
      <c r="Q10" s="381"/>
      <c r="R10" s="382">
        <v>62616</v>
      </c>
      <c r="S10" s="383"/>
      <c r="T10" s="383"/>
      <c r="U10" s="383"/>
      <c r="V10" s="385"/>
      <c r="W10" s="547"/>
      <c r="X10" s="357"/>
      <c r="Y10" s="357"/>
      <c r="Z10" s="357"/>
      <c r="AA10" s="357"/>
      <c r="AB10" s="357"/>
      <c r="AC10" s="357"/>
      <c r="AD10" s="357"/>
      <c r="AE10" s="357"/>
      <c r="AF10" s="357"/>
      <c r="AG10" s="357"/>
      <c r="AH10" s="357"/>
      <c r="AI10" s="357"/>
      <c r="AJ10" s="357"/>
      <c r="AK10" s="357"/>
      <c r="AL10" s="548"/>
      <c r="AM10" s="465" t="s">
        <v>114</v>
      </c>
      <c r="AN10" s="380"/>
      <c r="AO10" s="380"/>
      <c r="AP10" s="380"/>
      <c r="AQ10" s="380"/>
      <c r="AR10" s="380"/>
      <c r="AS10" s="380"/>
      <c r="AT10" s="381"/>
      <c r="AU10" s="453" t="s">
        <v>104</v>
      </c>
      <c r="AV10" s="454"/>
      <c r="AW10" s="454"/>
      <c r="AX10" s="454"/>
      <c r="AY10" s="386" t="s">
        <v>115</v>
      </c>
      <c r="AZ10" s="387"/>
      <c r="BA10" s="387"/>
      <c r="BB10" s="387"/>
      <c r="BC10" s="387"/>
      <c r="BD10" s="387"/>
      <c r="BE10" s="387"/>
      <c r="BF10" s="387"/>
      <c r="BG10" s="387"/>
      <c r="BH10" s="387"/>
      <c r="BI10" s="387"/>
      <c r="BJ10" s="387"/>
      <c r="BK10" s="387"/>
      <c r="BL10" s="387"/>
      <c r="BM10" s="388"/>
      <c r="BN10" s="406">
        <v>123649</v>
      </c>
      <c r="BO10" s="407"/>
      <c r="BP10" s="407"/>
      <c r="BQ10" s="407"/>
      <c r="BR10" s="407"/>
      <c r="BS10" s="407"/>
      <c r="BT10" s="407"/>
      <c r="BU10" s="408"/>
      <c r="BV10" s="406">
        <v>22929</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9"/>
      <c r="L11" s="361" t="s">
        <v>117</v>
      </c>
      <c r="M11" s="362"/>
      <c r="N11" s="362"/>
      <c r="O11" s="362"/>
      <c r="P11" s="362"/>
      <c r="Q11" s="363"/>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5" t="s">
        <v>119</v>
      </c>
      <c r="AN11" s="380"/>
      <c r="AO11" s="380"/>
      <c r="AP11" s="380"/>
      <c r="AQ11" s="380"/>
      <c r="AR11" s="380"/>
      <c r="AS11" s="380"/>
      <c r="AT11" s="381"/>
      <c r="AU11" s="453" t="s">
        <v>104</v>
      </c>
      <c r="AV11" s="454"/>
      <c r="AW11" s="454"/>
      <c r="AX11" s="454"/>
      <c r="AY11" s="386" t="s">
        <v>120</v>
      </c>
      <c r="AZ11" s="387"/>
      <c r="BA11" s="387"/>
      <c r="BB11" s="387"/>
      <c r="BC11" s="387"/>
      <c r="BD11" s="387"/>
      <c r="BE11" s="387"/>
      <c r="BF11" s="387"/>
      <c r="BG11" s="387"/>
      <c r="BH11" s="387"/>
      <c r="BI11" s="387"/>
      <c r="BJ11" s="387"/>
      <c r="BK11" s="387"/>
      <c r="BL11" s="387"/>
      <c r="BM11" s="388"/>
      <c r="BN11" s="406">
        <v>0</v>
      </c>
      <c r="BO11" s="407"/>
      <c r="BP11" s="407"/>
      <c r="BQ11" s="407"/>
      <c r="BR11" s="407"/>
      <c r="BS11" s="407"/>
      <c r="BT11" s="407"/>
      <c r="BU11" s="408"/>
      <c r="BV11" s="406">
        <v>0</v>
      </c>
      <c r="BW11" s="407"/>
      <c r="BX11" s="407"/>
      <c r="BY11" s="407"/>
      <c r="BZ11" s="407"/>
      <c r="CA11" s="407"/>
      <c r="CB11" s="407"/>
      <c r="CC11" s="408"/>
      <c r="CD11" s="415" t="s">
        <v>121</v>
      </c>
      <c r="CE11" s="360"/>
      <c r="CF11" s="360"/>
      <c r="CG11" s="360"/>
      <c r="CH11" s="360"/>
      <c r="CI11" s="360"/>
      <c r="CJ11" s="360"/>
      <c r="CK11" s="360"/>
      <c r="CL11" s="360"/>
      <c r="CM11" s="360"/>
      <c r="CN11" s="360"/>
      <c r="CO11" s="360"/>
      <c r="CP11" s="360"/>
      <c r="CQ11" s="360"/>
      <c r="CR11" s="360"/>
      <c r="CS11" s="416"/>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58920</v>
      </c>
      <c r="S12" s="525"/>
      <c r="T12" s="525"/>
      <c r="U12" s="525"/>
      <c r="V12" s="526"/>
      <c r="W12" s="527" t="s">
        <v>1</v>
      </c>
      <c r="X12" s="454"/>
      <c r="Y12" s="454"/>
      <c r="Z12" s="454"/>
      <c r="AA12" s="454"/>
      <c r="AB12" s="528"/>
      <c r="AC12" s="529" t="s">
        <v>125</v>
      </c>
      <c r="AD12" s="530"/>
      <c r="AE12" s="530"/>
      <c r="AF12" s="530"/>
      <c r="AG12" s="531"/>
      <c r="AH12" s="529" t="s">
        <v>126</v>
      </c>
      <c r="AI12" s="530"/>
      <c r="AJ12" s="530"/>
      <c r="AK12" s="530"/>
      <c r="AL12" s="532"/>
      <c r="AM12" s="465" t="s">
        <v>127</v>
      </c>
      <c r="AN12" s="380"/>
      <c r="AO12" s="380"/>
      <c r="AP12" s="380"/>
      <c r="AQ12" s="380"/>
      <c r="AR12" s="380"/>
      <c r="AS12" s="380"/>
      <c r="AT12" s="381"/>
      <c r="AU12" s="453" t="s">
        <v>90</v>
      </c>
      <c r="AV12" s="454"/>
      <c r="AW12" s="454"/>
      <c r="AX12" s="454"/>
      <c r="AY12" s="386" t="s">
        <v>128</v>
      </c>
      <c r="AZ12" s="387"/>
      <c r="BA12" s="387"/>
      <c r="BB12" s="387"/>
      <c r="BC12" s="387"/>
      <c r="BD12" s="387"/>
      <c r="BE12" s="387"/>
      <c r="BF12" s="387"/>
      <c r="BG12" s="387"/>
      <c r="BH12" s="387"/>
      <c r="BI12" s="387"/>
      <c r="BJ12" s="387"/>
      <c r="BK12" s="387"/>
      <c r="BL12" s="387"/>
      <c r="BM12" s="388"/>
      <c r="BN12" s="406">
        <v>0</v>
      </c>
      <c r="BO12" s="407"/>
      <c r="BP12" s="407"/>
      <c r="BQ12" s="407"/>
      <c r="BR12" s="407"/>
      <c r="BS12" s="407"/>
      <c r="BT12" s="407"/>
      <c r="BU12" s="408"/>
      <c r="BV12" s="406">
        <v>0</v>
      </c>
      <c r="BW12" s="407"/>
      <c r="BX12" s="407"/>
      <c r="BY12" s="407"/>
      <c r="BZ12" s="407"/>
      <c r="CA12" s="407"/>
      <c r="CB12" s="407"/>
      <c r="CC12" s="408"/>
      <c r="CD12" s="415" t="s">
        <v>129</v>
      </c>
      <c r="CE12" s="360"/>
      <c r="CF12" s="360"/>
      <c r="CG12" s="360"/>
      <c r="CH12" s="360"/>
      <c r="CI12" s="360"/>
      <c r="CJ12" s="360"/>
      <c r="CK12" s="360"/>
      <c r="CL12" s="360"/>
      <c r="CM12" s="360"/>
      <c r="CN12" s="360"/>
      <c r="CO12" s="360"/>
      <c r="CP12" s="360"/>
      <c r="CQ12" s="360"/>
      <c r="CR12" s="360"/>
      <c r="CS12" s="416"/>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6" t="s">
        <v>130</v>
      </c>
      <c r="N13" s="497"/>
      <c r="O13" s="497"/>
      <c r="P13" s="497"/>
      <c r="Q13" s="498"/>
      <c r="R13" s="499">
        <v>58313</v>
      </c>
      <c r="S13" s="500"/>
      <c r="T13" s="500"/>
      <c r="U13" s="500"/>
      <c r="V13" s="501"/>
      <c r="W13" s="487" t="s">
        <v>131</v>
      </c>
      <c r="X13" s="429"/>
      <c r="Y13" s="429"/>
      <c r="Z13" s="429"/>
      <c r="AA13" s="429"/>
      <c r="AB13" s="430"/>
      <c r="AC13" s="382">
        <v>4886</v>
      </c>
      <c r="AD13" s="383"/>
      <c r="AE13" s="383"/>
      <c r="AF13" s="383"/>
      <c r="AG13" s="384"/>
      <c r="AH13" s="382">
        <v>5704</v>
      </c>
      <c r="AI13" s="383"/>
      <c r="AJ13" s="383"/>
      <c r="AK13" s="383"/>
      <c r="AL13" s="385"/>
      <c r="AM13" s="465" t="s">
        <v>132</v>
      </c>
      <c r="AN13" s="380"/>
      <c r="AO13" s="380"/>
      <c r="AP13" s="380"/>
      <c r="AQ13" s="380"/>
      <c r="AR13" s="380"/>
      <c r="AS13" s="380"/>
      <c r="AT13" s="381"/>
      <c r="AU13" s="453" t="s">
        <v>104</v>
      </c>
      <c r="AV13" s="454"/>
      <c r="AW13" s="454"/>
      <c r="AX13" s="454"/>
      <c r="AY13" s="386" t="s">
        <v>133</v>
      </c>
      <c r="AZ13" s="387"/>
      <c r="BA13" s="387"/>
      <c r="BB13" s="387"/>
      <c r="BC13" s="387"/>
      <c r="BD13" s="387"/>
      <c r="BE13" s="387"/>
      <c r="BF13" s="387"/>
      <c r="BG13" s="387"/>
      <c r="BH13" s="387"/>
      <c r="BI13" s="387"/>
      <c r="BJ13" s="387"/>
      <c r="BK13" s="387"/>
      <c r="BL13" s="387"/>
      <c r="BM13" s="388"/>
      <c r="BN13" s="406">
        <v>31241</v>
      </c>
      <c r="BO13" s="407"/>
      <c r="BP13" s="407"/>
      <c r="BQ13" s="407"/>
      <c r="BR13" s="407"/>
      <c r="BS13" s="407"/>
      <c r="BT13" s="407"/>
      <c r="BU13" s="408"/>
      <c r="BV13" s="406">
        <v>153547</v>
      </c>
      <c r="BW13" s="407"/>
      <c r="BX13" s="407"/>
      <c r="BY13" s="407"/>
      <c r="BZ13" s="407"/>
      <c r="CA13" s="407"/>
      <c r="CB13" s="407"/>
      <c r="CC13" s="408"/>
      <c r="CD13" s="415" t="s">
        <v>134</v>
      </c>
      <c r="CE13" s="360"/>
      <c r="CF13" s="360"/>
      <c r="CG13" s="360"/>
      <c r="CH13" s="360"/>
      <c r="CI13" s="360"/>
      <c r="CJ13" s="360"/>
      <c r="CK13" s="360"/>
      <c r="CL13" s="360"/>
      <c r="CM13" s="360"/>
      <c r="CN13" s="360"/>
      <c r="CO13" s="360"/>
      <c r="CP13" s="360"/>
      <c r="CQ13" s="360"/>
      <c r="CR13" s="360"/>
      <c r="CS13" s="416"/>
      <c r="CT13" s="376">
        <v>4.2</v>
      </c>
      <c r="CU13" s="377"/>
      <c r="CV13" s="377"/>
      <c r="CW13" s="377"/>
      <c r="CX13" s="377"/>
      <c r="CY13" s="377"/>
      <c r="CZ13" s="377"/>
      <c r="DA13" s="378"/>
      <c r="DB13" s="376">
        <v>4</v>
      </c>
      <c r="DC13" s="377"/>
      <c r="DD13" s="377"/>
      <c r="DE13" s="377"/>
      <c r="DF13" s="377"/>
      <c r="DG13" s="377"/>
      <c r="DH13" s="377"/>
      <c r="DI13" s="378"/>
    </row>
    <row r="14" spans="1:119" ht="18.75" customHeight="1" thickBot="1" x14ac:dyDescent="0.25">
      <c r="A14" s="163"/>
      <c r="B14" s="515"/>
      <c r="C14" s="516"/>
      <c r="D14" s="516"/>
      <c r="E14" s="516"/>
      <c r="F14" s="516"/>
      <c r="G14" s="516"/>
      <c r="H14" s="516"/>
      <c r="I14" s="516"/>
      <c r="J14" s="516"/>
      <c r="K14" s="517"/>
      <c r="L14" s="489" t="s">
        <v>135</v>
      </c>
      <c r="M14" s="533"/>
      <c r="N14" s="533"/>
      <c r="O14" s="533"/>
      <c r="P14" s="533"/>
      <c r="Q14" s="534"/>
      <c r="R14" s="499">
        <v>59578</v>
      </c>
      <c r="S14" s="500"/>
      <c r="T14" s="500"/>
      <c r="U14" s="500"/>
      <c r="V14" s="501"/>
      <c r="W14" s="502"/>
      <c r="X14" s="432"/>
      <c r="Y14" s="432"/>
      <c r="Z14" s="432"/>
      <c r="AA14" s="432"/>
      <c r="AB14" s="433"/>
      <c r="AC14" s="492">
        <v>17.399999999999999</v>
      </c>
      <c r="AD14" s="493"/>
      <c r="AE14" s="493"/>
      <c r="AF14" s="493"/>
      <c r="AG14" s="494"/>
      <c r="AH14" s="492">
        <v>18.8</v>
      </c>
      <c r="AI14" s="493"/>
      <c r="AJ14" s="493"/>
      <c r="AK14" s="493"/>
      <c r="AL14" s="495"/>
      <c r="AM14" s="465"/>
      <c r="AN14" s="380"/>
      <c r="AO14" s="380"/>
      <c r="AP14" s="380"/>
      <c r="AQ14" s="380"/>
      <c r="AR14" s="380"/>
      <c r="AS14" s="380"/>
      <c r="AT14" s="381"/>
      <c r="AU14" s="453"/>
      <c r="AV14" s="454"/>
      <c r="AW14" s="454"/>
      <c r="AX14" s="454"/>
      <c r="AY14" s="386"/>
      <c r="AZ14" s="387"/>
      <c r="BA14" s="387"/>
      <c r="BB14" s="387"/>
      <c r="BC14" s="387"/>
      <c r="BD14" s="387"/>
      <c r="BE14" s="387"/>
      <c r="BF14" s="387"/>
      <c r="BG14" s="387"/>
      <c r="BH14" s="387"/>
      <c r="BI14" s="387"/>
      <c r="BJ14" s="387"/>
      <c r="BK14" s="387"/>
      <c r="BL14" s="387"/>
      <c r="BM14" s="388"/>
      <c r="BN14" s="406"/>
      <c r="BO14" s="407"/>
      <c r="BP14" s="407"/>
      <c r="BQ14" s="407"/>
      <c r="BR14" s="407"/>
      <c r="BS14" s="407"/>
      <c r="BT14" s="407"/>
      <c r="BU14" s="408"/>
      <c r="BV14" s="406"/>
      <c r="BW14" s="407"/>
      <c r="BX14" s="407"/>
      <c r="BY14" s="407"/>
      <c r="BZ14" s="407"/>
      <c r="CA14" s="407"/>
      <c r="CB14" s="407"/>
      <c r="CC14" s="408"/>
      <c r="CD14" s="412" t="s">
        <v>136</v>
      </c>
      <c r="CE14" s="413"/>
      <c r="CF14" s="413"/>
      <c r="CG14" s="413"/>
      <c r="CH14" s="413"/>
      <c r="CI14" s="413"/>
      <c r="CJ14" s="413"/>
      <c r="CK14" s="413"/>
      <c r="CL14" s="413"/>
      <c r="CM14" s="413"/>
      <c r="CN14" s="413"/>
      <c r="CO14" s="413"/>
      <c r="CP14" s="413"/>
      <c r="CQ14" s="413"/>
      <c r="CR14" s="413"/>
      <c r="CS14" s="414"/>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6" t="s">
        <v>130</v>
      </c>
      <c r="N15" s="497"/>
      <c r="O15" s="497"/>
      <c r="P15" s="497"/>
      <c r="Q15" s="498"/>
      <c r="R15" s="499">
        <v>59039</v>
      </c>
      <c r="S15" s="500"/>
      <c r="T15" s="500"/>
      <c r="U15" s="500"/>
      <c r="V15" s="501"/>
      <c r="W15" s="487" t="s">
        <v>137</v>
      </c>
      <c r="X15" s="429"/>
      <c r="Y15" s="429"/>
      <c r="Z15" s="429"/>
      <c r="AA15" s="429"/>
      <c r="AB15" s="430"/>
      <c r="AC15" s="382">
        <v>6255</v>
      </c>
      <c r="AD15" s="383"/>
      <c r="AE15" s="383"/>
      <c r="AF15" s="383"/>
      <c r="AG15" s="384"/>
      <c r="AH15" s="382">
        <v>6624</v>
      </c>
      <c r="AI15" s="383"/>
      <c r="AJ15" s="383"/>
      <c r="AK15" s="383"/>
      <c r="AL15" s="385"/>
      <c r="AM15" s="465"/>
      <c r="AN15" s="380"/>
      <c r="AO15" s="380"/>
      <c r="AP15" s="380"/>
      <c r="AQ15" s="380"/>
      <c r="AR15" s="380"/>
      <c r="AS15" s="380"/>
      <c r="AT15" s="381"/>
      <c r="AU15" s="453"/>
      <c r="AV15" s="454"/>
      <c r="AW15" s="454"/>
      <c r="AX15" s="454"/>
      <c r="AY15" s="398" t="s">
        <v>138</v>
      </c>
      <c r="AZ15" s="399"/>
      <c r="BA15" s="399"/>
      <c r="BB15" s="399"/>
      <c r="BC15" s="399"/>
      <c r="BD15" s="399"/>
      <c r="BE15" s="399"/>
      <c r="BF15" s="399"/>
      <c r="BG15" s="399"/>
      <c r="BH15" s="399"/>
      <c r="BI15" s="399"/>
      <c r="BJ15" s="399"/>
      <c r="BK15" s="399"/>
      <c r="BL15" s="399"/>
      <c r="BM15" s="400"/>
      <c r="BN15" s="401">
        <v>6844890</v>
      </c>
      <c r="BO15" s="402"/>
      <c r="BP15" s="402"/>
      <c r="BQ15" s="402"/>
      <c r="BR15" s="402"/>
      <c r="BS15" s="402"/>
      <c r="BT15" s="402"/>
      <c r="BU15" s="403"/>
      <c r="BV15" s="401">
        <v>6768646</v>
      </c>
      <c r="BW15" s="402"/>
      <c r="BX15" s="402"/>
      <c r="BY15" s="402"/>
      <c r="BZ15" s="402"/>
      <c r="CA15" s="402"/>
      <c r="CB15" s="402"/>
      <c r="CC15" s="403"/>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9" t="s">
        <v>140</v>
      </c>
      <c r="M16" s="490"/>
      <c r="N16" s="490"/>
      <c r="O16" s="490"/>
      <c r="P16" s="490"/>
      <c r="Q16" s="491"/>
      <c r="R16" s="484" t="s">
        <v>141</v>
      </c>
      <c r="S16" s="485"/>
      <c r="T16" s="485"/>
      <c r="U16" s="485"/>
      <c r="V16" s="486"/>
      <c r="W16" s="502"/>
      <c r="X16" s="432"/>
      <c r="Y16" s="432"/>
      <c r="Z16" s="432"/>
      <c r="AA16" s="432"/>
      <c r="AB16" s="433"/>
      <c r="AC16" s="492">
        <v>22.2</v>
      </c>
      <c r="AD16" s="493"/>
      <c r="AE16" s="493"/>
      <c r="AF16" s="493"/>
      <c r="AG16" s="494"/>
      <c r="AH16" s="492">
        <v>21.8</v>
      </c>
      <c r="AI16" s="493"/>
      <c r="AJ16" s="493"/>
      <c r="AK16" s="493"/>
      <c r="AL16" s="495"/>
      <c r="AM16" s="465"/>
      <c r="AN16" s="380"/>
      <c r="AO16" s="380"/>
      <c r="AP16" s="380"/>
      <c r="AQ16" s="380"/>
      <c r="AR16" s="380"/>
      <c r="AS16" s="380"/>
      <c r="AT16" s="381"/>
      <c r="AU16" s="453"/>
      <c r="AV16" s="454"/>
      <c r="AW16" s="454"/>
      <c r="AX16" s="454"/>
      <c r="AY16" s="386" t="s">
        <v>142</v>
      </c>
      <c r="AZ16" s="387"/>
      <c r="BA16" s="387"/>
      <c r="BB16" s="387"/>
      <c r="BC16" s="387"/>
      <c r="BD16" s="387"/>
      <c r="BE16" s="387"/>
      <c r="BF16" s="387"/>
      <c r="BG16" s="387"/>
      <c r="BH16" s="387"/>
      <c r="BI16" s="387"/>
      <c r="BJ16" s="387"/>
      <c r="BK16" s="387"/>
      <c r="BL16" s="387"/>
      <c r="BM16" s="388"/>
      <c r="BN16" s="406">
        <v>16559340</v>
      </c>
      <c r="BO16" s="407"/>
      <c r="BP16" s="407"/>
      <c r="BQ16" s="407"/>
      <c r="BR16" s="407"/>
      <c r="BS16" s="407"/>
      <c r="BT16" s="407"/>
      <c r="BU16" s="408"/>
      <c r="BV16" s="406">
        <v>16150841</v>
      </c>
      <c r="BW16" s="407"/>
      <c r="BX16" s="407"/>
      <c r="BY16" s="407"/>
      <c r="BZ16" s="407"/>
      <c r="CA16" s="407"/>
      <c r="CB16" s="407"/>
      <c r="CC16" s="408"/>
      <c r="CD16" s="172"/>
      <c r="CE16" s="404"/>
      <c r="CF16" s="404"/>
      <c r="CG16" s="404"/>
      <c r="CH16" s="404"/>
      <c r="CI16" s="404"/>
      <c r="CJ16" s="404"/>
      <c r="CK16" s="404"/>
      <c r="CL16" s="404"/>
      <c r="CM16" s="404"/>
      <c r="CN16" s="404"/>
      <c r="CO16" s="404"/>
      <c r="CP16" s="404"/>
      <c r="CQ16" s="404"/>
      <c r="CR16" s="404"/>
      <c r="CS16" s="405"/>
      <c r="CT16" s="376"/>
      <c r="CU16" s="377"/>
      <c r="CV16" s="377"/>
      <c r="CW16" s="377"/>
      <c r="CX16" s="377"/>
      <c r="CY16" s="377"/>
      <c r="CZ16" s="377"/>
      <c r="DA16" s="378"/>
      <c r="DB16" s="376"/>
      <c r="DC16" s="377"/>
      <c r="DD16" s="377"/>
      <c r="DE16" s="377"/>
      <c r="DF16" s="377"/>
      <c r="DG16" s="377"/>
      <c r="DH16" s="377"/>
      <c r="DI16" s="378"/>
    </row>
    <row r="17" spans="1:113" ht="18.75" customHeight="1" thickBot="1" x14ac:dyDescent="0.25">
      <c r="A17" s="163"/>
      <c r="B17" s="518"/>
      <c r="C17" s="519"/>
      <c r="D17" s="519"/>
      <c r="E17" s="519"/>
      <c r="F17" s="519"/>
      <c r="G17" s="519"/>
      <c r="H17" s="519"/>
      <c r="I17" s="519"/>
      <c r="J17" s="519"/>
      <c r="K17" s="520"/>
      <c r="L17" s="182"/>
      <c r="M17" s="481" t="s">
        <v>143</v>
      </c>
      <c r="N17" s="482"/>
      <c r="O17" s="482"/>
      <c r="P17" s="482"/>
      <c r="Q17" s="483"/>
      <c r="R17" s="484" t="s">
        <v>144</v>
      </c>
      <c r="S17" s="485"/>
      <c r="T17" s="485"/>
      <c r="U17" s="485"/>
      <c r="V17" s="486"/>
      <c r="W17" s="487" t="s">
        <v>145</v>
      </c>
      <c r="X17" s="429"/>
      <c r="Y17" s="429"/>
      <c r="Z17" s="429"/>
      <c r="AA17" s="429"/>
      <c r="AB17" s="430"/>
      <c r="AC17" s="382">
        <v>16985</v>
      </c>
      <c r="AD17" s="383"/>
      <c r="AE17" s="383"/>
      <c r="AF17" s="383"/>
      <c r="AG17" s="384"/>
      <c r="AH17" s="382">
        <v>18052</v>
      </c>
      <c r="AI17" s="383"/>
      <c r="AJ17" s="383"/>
      <c r="AK17" s="383"/>
      <c r="AL17" s="385"/>
      <c r="AM17" s="465"/>
      <c r="AN17" s="380"/>
      <c r="AO17" s="380"/>
      <c r="AP17" s="380"/>
      <c r="AQ17" s="380"/>
      <c r="AR17" s="380"/>
      <c r="AS17" s="380"/>
      <c r="AT17" s="381"/>
      <c r="AU17" s="453"/>
      <c r="AV17" s="454"/>
      <c r="AW17" s="454"/>
      <c r="AX17" s="454"/>
      <c r="AY17" s="386" t="s">
        <v>146</v>
      </c>
      <c r="AZ17" s="387"/>
      <c r="BA17" s="387"/>
      <c r="BB17" s="387"/>
      <c r="BC17" s="387"/>
      <c r="BD17" s="387"/>
      <c r="BE17" s="387"/>
      <c r="BF17" s="387"/>
      <c r="BG17" s="387"/>
      <c r="BH17" s="387"/>
      <c r="BI17" s="387"/>
      <c r="BJ17" s="387"/>
      <c r="BK17" s="387"/>
      <c r="BL17" s="387"/>
      <c r="BM17" s="388"/>
      <c r="BN17" s="406">
        <v>8566778</v>
      </c>
      <c r="BO17" s="407"/>
      <c r="BP17" s="407"/>
      <c r="BQ17" s="407"/>
      <c r="BR17" s="407"/>
      <c r="BS17" s="407"/>
      <c r="BT17" s="407"/>
      <c r="BU17" s="408"/>
      <c r="BV17" s="406">
        <v>8470130</v>
      </c>
      <c r="BW17" s="407"/>
      <c r="BX17" s="407"/>
      <c r="BY17" s="407"/>
      <c r="BZ17" s="407"/>
      <c r="CA17" s="407"/>
      <c r="CB17" s="407"/>
      <c r="CC17" s="408"/>
      <c r="CD17" s="172"/>
      <c r="CE17" s="404"/>
      <c r="CF17" s="404"/>
      <c r="CG17" s="404"/>
      <c r="CH17" s="404"/>
      <c r="CI17" s="404"/>
      <c r="CJ17" s="404"/>
      <c r="CK17" s="404"/>
      <c r="CL17" s="404"/>
      <c r="CM17" s="404"/>
      <c r="CN17" s="404"/>
      <c r="CO17" s="404"/>
      <c r="CP17" s="404"/>
      <c r="CQ17" s="404"/>
      <c r="CR17" s="404"/>
      <c r="CS17" s="405"/>
      <c r="CT17" s="376"/>
      <c r="CU17" s="377"/>
      <c r="CV17" s="377"/>
      <c r="CW17" s="377"/>
      <c r="CX17" s="377"/>
      <c r="CY17" s="377"/>
      <c r="CZ17" s="377"/>
      <c r="DA17" s="378"/>
      <c r="DB17" s="376"/>
      <c r="DC17" s="377"/>
      <c r="DD17" s="377"/>
      <c r="DE17" s="377"/>
      <c r="DF17" s="377"/>
      <c r="DG17" s="377"/>
      <c r="DH17" s="377"/>
      <c r="DI17" s="378"/>
    </row>
    <row r="18" spans="1:113" ht="18.75" customHeight="1" thickBot="1" x14ac:dyDescent="0.25">
      <c r="A18" s="163"/>
      <c r="B18" s="458" t="s">
        <v>147</v>
      </c>
      <c r="C18" s="459"/>
      <c r="D18" s="459"/>
      <c r="E18" s="460"/>
      <c r="F18" s="460"/>
      <c r="G18" s="460"/>
      <c r="H18" s="460"/>
      <c r="I18" s="460"/>
      <c r="J18" s="460"/>
      <c r="K18" s="460"/>
      <c r="L18" s="461">
        <v>228.21</v>
      </c>
      <c r="M18" s="461"/>
      <c r="N18" s="461"/>
      <c r="O18" s="461"/>
      <c r="P18" s="461"/>
      <c r="Q18" s="461"/>
      <c r="R18" s="462"/>
      <c r="S18" s="462"/>
      <c r="T18" s="462"/>
      <c r="U18" s="462"/>
      <c r="V18" s="463"/>
      <c r="W18" s="477"/>
      <c r="X18" s="478"/>
      <c r="Y18" s="478"/>
      <c r="Z18" s="478"/>
      <c r="AA18" s="478"/>
      <c r="AB18" s="488"/>
      <c r="AC18" s="370">
        <v>60.4</v>
      </c>
      <c r="AD18" s="371"/>
      <c r="AE18" s="371"/>
      <c r="AF18" s="371"/>
      <c r="AG18" s="464"/>
      <c r="AH18" s="370">
        <v>59.4</v>
      </c>
      <c r="AI18" s="371"/>
      <c r="AJ18" s="371"/>
      <c r="AK18" s="371"/>
      <c r="AL18" s="372"/>
      <c r="AM18" s="465"/>
      <c r="AN18" s="380"/>
      <c r="AO18" s="380"/>
      <c r="AP18" s="380"/>
      <c r="AQ18" s="380"/>
      <c r="AR18" s="380"/>
      <c r="AS18" s="380"/>
      <c r="AT18" s="381"/>
      <c r="AU18" s="453"/>
      <c r="AV18" s="454"/>
      <c r="AW18" s="454"/>
      <c r="AX18" s="454"/>
      <c r="AY18" s="386" t="s">
        <v>148</v>
      </c>
      <c r="AZ18" s="387"/>
      <c r="BA18" s="387"/>
      <c r="BB18" s="387"/>
      <c r="BC18" s="387"/>
      <c r="BD18" s="387"/>
      <c r="BE18" s="387"/>
      <c r="BF18" s="387"/>
      <c r="BG18" s="387"/>
      <c r="BH18" s="387"/>
      <c r="BI18" s="387"/>
      <c r="BJ18" s="387"/>
      <c r="BK18" s="387"/>
      <c r="BL18" s="387"/>
      <c r="BM18" s="388"/>
      <c r="BN18" s="406">
        <v>18057527</v>
      </c>
      <c r="BO18" s="407"/>
      <c r="BP18" s="407"/>
      <c r="BQ18" s="407"/>
      <c r="BR18" s="407"/>
      <c r="BS18" s="407"/>
      <c r="BT18" s="407"/>
      <c r="BU18" s="408"/>
      <c r="BV18" s="406">
        <v>17218652</v>
      </c>
      <c r="BW18" s="407"/>
      <c r="BX18" s="407"/>
      <c r="BY18" s="407"/>
      <c r="BZ18" s="407"/>
      <c r="CA18" s="407"/>
      <c r="CB18" s="407"/>
      <c r="CC18" s="408"/>
      <c r="CD18" s="172"/>
      <c r="CE18" s="404"/>
      <c r="CF18" s="404"/>
      <c r="CG18" s="404"/>
      <c r="CH18" s="404"/>
      <c r="CI18" s="404"/>
      <c r="CJ18" s="404"/>
      <c r="CK18" s="404"/>
      <c r="CL18" s="404"/>
      <c r="CM18" s="404"/>
      <c r="CN18" s="404"/>
      <c r="CO18" s="404"/>
      <c r="CP18" s="404"/>
      <c r="CQ18" s="404"/>
      <c r="CR18" s="404"/>
      <c r="CS18" s="405"/>
      <c r="CT18" s="376"/>
      <c r="CU18" s="377"/>
      <c r="CV18" s="377"/>
      <c r="CW18" s="377"/>
      <c r="CX18" s="377"/>
      <c r="CY18" s="377"/>
      <c r="CZ18" s="377"/>
      <c r="DA18" s="378"/>
      <c r="DB18" s="376"/>
      <c r="DC18" s="377"/>
      <c r="DD18" s="377"/>
      <c r="DE18" s="377"/>
      <c r="DF18" s="377"/>
      <c r="DG18" s="377"/>
      <c r="DH18" s="377"/>
      <c r="DI18" s="378"/>
    </row>
    <row r="19" spans="1:113" ht="18.75" customHeight="1" thickBot="1" x14ac:dyDescent="0.25">
      <c r="A19" s="163"/>
      <c r="B19" s="458" t="s">
        <v>149</v>
      </c>
      <c r="C19" s="459"/>
      <c r="D19" s="459"/>
      <c r="E19" s="460"/>
      <c r="F19" s="460"/>
      <c r="G19" s="460"/>
      <c r="H19" s="460"/>
      <c r="I19" s="460"/>
      <c r="J19" s="460"/>
      <c r="K19" s="460"/>
      <c r="L19" s="466">
        <v>258</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80"/>
      <c r="AM19" s="465"/>
      <c r="AN19" s="380"/>
      <c r="AO19" s="380"/>
      <c r="AP19" s="380"/>
      <c r="AQ19" s="380"/>
      <c r="AR19" s="380"/>
      <c r="AS19" s="380"/>
      <c r="AT19" s="381"/>
      <c r="AU19" s="453"/>
      <c r="AV19" s="454"/>
      <c r="AW19" s="454"/>
      <c r="AX19" s="454"/>
      <c r="AY19" s="386" t="s">
        <v>150</v>
      </c>
      <c r="AZ19" s="387"/>
      <c r="BA19" s="387"/>
      <c r="BB19" s="387"/>
      <c r="BC19" s="387"/>
      <c r="BD19" s="387"/>
      <c r="BE19" s="387"/>
      <c r="BF19" s="387"/>
      <c r="BG19" s="387"/>
      <c r="BH19" s="387"/>
      <c r="BI19" s="387"/>
      <c r="BJ19" s="387"/>
      <c r="BK19" s="387"/>
      <c r="BL19" s="387"/>
      <c r="BM19" s="388"/>
      <c r="BN19" s="406">
        <v>24999179</v>
      </c>
      <c r="BO19" s="407"/>
      <c r="BP19" s="407"/>
      <c r="BQ19" s="407"/>
      <c r="BR19" s="407"/>
      <c r="BS19" s="407"/>
      <c r="BT19" s="407"/>
      <c r="BU19" s="408"/>
      <c r="BV19" s="406">
        <v>24698044</v>
      </c>
      <c r="BW19" s="407"/>
      <c r="BX19" s="407"/>
      <c r="BY19" s="407"/>
      <c r="BZ19" s="407"/>
      <c r="CA19" s="407"/>
      <c r="CB19" s="407"/>
      <c r="CC19" s="408"/>
      <c r="CD19" s="172"/>
      <c r="CE19" s="404"/>
      <c r="CF19" s="404"/>
      <c r="CG19" s="404"/>
      <c r="CH19" s="404"/>
      <c r="CI19" s="404"/>
      <c r="CJ19" s="404"/>
      <c r="CK19" s="404"/>
      <c r="CL19" s="404"/>
      <c r="CM19" s="404"/>
      <c r="CN19" s="404"/>
      <c r="CO19" s="404"/>
      <c r="CP19" s="404"/>
      <c r="CQ19" s="404"/>
      <c r="CR19" s="404"/>
      <c r="CS19" s="405"/>
      <c r="CT19" s="376"/>
      <c r="CU19" s="377"/>
      <c r="CV19" s="377"/>
      <c r="CW19" s="377"/>
      <c r="CX19" s="377"/>
      <c r="CY19" s="377"/>
      <c r="CZ19" s="377"/>
      <c r="DA19" s="378"/>
      <c r="DB19" s="376"/>
      <c r="DC19" s="377"/>
      <c r="DD19" s="377"/>
      <c r="DE19" s="377"/>
      <c r="DF19" s="377"/>
      <c r="DG19" s="377"/>
      <c r="DH19" s="377"/>
      <c r="DI19" s="378"/>
    </row>
    <row r="20" spans="1:113" ht="18.75" customHeight="1" thickBot="1" x14ac:dyDescent="0.25">
      <c r="A20" s="163"/>
      <c r="B20" s="458" t="s">
        <v>151</v>
      </c>
      <c r="C20" s="459"/>
      <c r="D20" s="459"/>
      <c r="E20" s="460"/>
      <c r="F20" s="460"/>
      <c r="G20" s="460"/>
      <c r="H20" s="460"/>
      <c r="I20" s="460"/>
      <c r="J20" s="460"/>
      <c r="K20" s="460"/>
      <c r="L20" s="466">
        <v>23351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2"/>
      <c r="AO20" s="362"/>
      <c r="AP20" s="362"/>
      <c r="AQ20" s="362"/>
      <c r="AR20" s="362"/>
      <c r="AS20" s="362"/>
      <c r="AT20" s="363"/>
      <c r="AU20" s="472"/>
      <c r="AV20" s="473"/>
      <c r="AW20" s="473"/>
      <c r="AX20" s="474"/>
      <c r="AY20" s="386"/>
      <c r="AZ20" s="387"/>
      <c r="BA20" s="387"/>
      <c r="BB20" s="387"/>
      <c r="BC20" s="387"/>
      <c r="BD20" s="387"/>
      <c r="BE20" s="387"/>
      <c r="BF20" s="387"/>
      <c r="BG20" s="387"/>
      <c r="BH20" s="387"/>
      <c r="BI20" s="387"/>
      <c r="BJ20" s="387"/>
      <c r="BK20" s="387"/>
      <c r="BL20" s="387"/>
      <c r="BM20" s="388"/>
      <c r="BN20" s="406"/>
      <c r="BO20" s="407"/>
      <c r="BP20" s="407"/>
      <c r="BQ20" s="407"/>
      <c r="BR20" s="407"/>
      <c r="BS20" s="407"/>
      <c r="BT20" s="407"/>
      <c r="BU20" s="408"/>
      <c r="BV20" s="406"/>
      <c r="BW20" s="407"/>
      <c r="BX20" s="407"/>
      <c r="BY20" s="407"/>
      <c r="BZ20" s="407"/>
      <c r="CA20" s="407"/>
      <c r="CB20" s="407"/>
      <c r="CC20" s="408"/>
      <c r="CD20" s="172"/>
      <c r="CE20" s="404"/>
      <c r="CF20" s="404"/>
      <c r="CG20" s="404"/>
      <c r="CH20" s="404"/>
      <c r="CI20" s="404"/>
      <c r="CJ20" s="404"/>
      <c r="CK20" s="404"/>
      <c r="CL20" s="404"/>
      <c r="CM20" s="404"/>
      <c r="CN20" s="404"/>
      <c r="CO20" s="404"/>
      <c r="CP20" s="404"/>
      <c r="CQ20" s="404"/>
      <c r="CR20" s="404"/>
      <c r="CS20" s="405"/>
      <c r="CT20" s="376"/>
      <c r="CU20" s="377"/>
      <c r="CV20" s="377"/>
      <c r="CW20" s="377"/>
      <c r="CX20" s="377"/>
      <c r="CY20" s="377"/>
      <c r="CZ20" s="377"/>
      <c r="DA20" s="378"/>
      <c r="DB20" s="376"/>
      <c r="DC20" s="377"/>
      <c r="DD20" s="377"/>
      <c r="DE20" s="377"/>
      <c r="DF20" s="377"/>
      <c r="DG20" s="377"/>
      <c r="DH20" s="377"/>
      <c r="DI20" s="378"/>
    </row>
    <row r="21" spans="1:113" ht="18.75" customHeight="1" thickBot="1" x14ac:dyDescent="0.25">
      <c r="A21" s="163"/>
      <c r="B21" s="455" t="s">
        <v>152</v>
      </c>
      <c r="C21" s="456"/>
      <c r="D21" s="456"/>
      <c r="E21" s="456"/>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6"/>
      <c r="AO21" s="456"/>
      <c r="AP21" s="456"/>
      <c r="AQ21" s="456"/>
      <c r="AR21" s="456"/>
      <c r="AS21" s="456"/>
      <c r="AT21" s="456"/>
      <c r="AU21" s="456"/>
      <c r="AV21" s="456"/>
      <c r="AW21" s="456"/>
      <c r="AX21" s="457"/>
      <c r="AY21" s="373"/>
      <c r="AZ21" s="374"/>
      <c r="BA21" s="374"/>
      <c r="BB21" s="374"/>
      <c r="BC21" s="374"/>
      <c r="BD21" s="374"/>
      <c r="BE21" s="374"/>
      <c r="BF21" s="374"/>
      <c r="BG21" s="374"/>
      <c r="BH21" s="374"/>
      <c r="BI21" s="374"/>
      <c r="BJ21" s="374"/>
      <c r="BK21" s="374"/>
      <c r="BL21" s="374"/>
      <c r="BM21" s="375"/>
      <c r="BN21" s="409"/>
      <c r="BO21" s="410"/>
      <c r="BP21" s="410"/>
      <c r="BQ21" s="410"/>
      <c r="BR21" s="410"/>
      <c r="BS21" s="410"/>
      <c r="BT21" s="410"/>
      <c r="BU21" s="411"/>
      <c r="BV21" s="409"/>
      <c r="BW21" s="410"/>
      <c r="BX21" s="410"/>
      <c r="BY21" s="410"/>
      <c r="BZ21" s="410"/>
      <c r="CA21" s="410"/>
      <c r="CB21" s="410"/>
      <c r="CC21" s="411"/>
      <c r="CD21" s="172"/>
      <c r="CE21" s="404"/>
      <c r="CF21" s="404"/>
      <c r="CG21" s="404"/>
      <c r="CH21" s="404"/>
      <c r="CI21" s="404"/>
      <c r="CJ21" s="404"/>
      <c r="CK21" s="404"/>
      <c r="CL21" s="404"/>
      <c r="CM21" s="404"/>
      <c r="CN21" s="404"/>
      <c r="CO21" s="404"/>
      <c r="CP21" s="404"/>
      <c r="CQ21" s="404"/>
      <c r="CR21" s="404"/>
      <c r="CS21" s="405"/>
      <c r="CT21" s="376"/>
      <c r="CU21" s="377"/>
      <c r="CV21" s="377"/>
      <c r="CW21" s="377"/>
      <c r="CX21" s="377"/>
      <c r="CY21" s="377"/>
      <c r="CZ21" s="377"/>
      <c r="DA21" s="378"/>
      <c r="DB21" s="376"/>
      <c r="DC21" s="377"/>
      <c r="DD21" s="377"/>
      <c r="DE21" s="377"/>
      <c r="DF21" s="377"/>
      <c r="DG21" s="377"/>
      <c r="DH21" s="377"/>
      <c r="DI21" s="378"/>
    </row>
    <row r="22" spans="1:113" ht="18.75" customHeight="1" x14ac:dyDescent="0.2">
      <c r="A22" s="163"/>
      <c r="B22" s="419" t="s">
        <v>153</v>
      </c>
      <c r="C22" s="420"/>
      <c r="D22" s="421"/>
      <c r="E22" s="428" t="s">
        <v>1</v>
      </c>
      <c r="F22" s="429"/>
      <c r="G22" s="429"/>
      <c r="H22" s="429"/>
      <c r="I22" s="429"/>
      <c r="J22" s="429"/>
      <c r="K22" s="430"/>
      <c r="L22" s="428" t="s">
        <v>154</v>
      </c>
      <c r="M22" s="429"/>
      <c r="N22" s="429"/>
      <c r="O22" s="429"/>
      <c r="P22" s="430"/>
      <c r="Q22" s="434" t="s">
        <v>155</v>
      </c>
      <c r="R22" s="435"/>
      <c r="S22" s="435"/>
      <c r="T22" s="435"/>
      <c r="U22" s="435"/>
      <c r="V22" s="436"/>
      <c r="W22" s="440" t="s">
        <v>156</v>
      </c>
      <c r="X22" s="420"/>
      <c r="Y22" s="421"/>
      <c r="Z22" s="428" t="s">
        <v>1</v>
      </c>
      <c r="AA22" s="429"/>
      <c r="AB22" s="429"/>
      <c r="AC22" s="429"/>
      <c r="AD22" s="429"/>
      <c r="AE22" s="429"/>
      <c r="AF22" s="429"/>
      <c r="AG22" s="430"/>
      <c r="AH22" s="445" t="s">
        <v>157</v>
      </c>
      <c r="AI22" s="429"/>
      <c r="AJ22" s="429"/>
      <c r="AK22" s="429"/>
      <c r="AL22" s="430"/>
      <c r="AM22" s="445" t="s">
        <v>158</v>
      </c>
      <c r="AN22" s="446"/>
      <c r="AO22" s="446"/>
      <c r="AP22" s="446"/>
      <c r="AQ22" s="446"/>
      <c r="AR22" s="447"/>
      <c r="AS22" s="434" t="s">
        <v>155</v>
      </c>
      <c r="AT22" s="435"/>
      <c r="AU22" s="435"/>
      <c r="AV22" s="435"/>
      <c r="AW22" s="435"/>
      <c r="AX22" s="451"/>
      <c r="AY22" s="398" t="s">
        <v>159</v>
      </c>
      <c r="AZ22" s="399"/>
      <c r="BA22" s="399"/>
      <c r="BB22" s="399"/>
      <c r="BC22" s="399"/>
      <c r="BD22" s="399"/>
      <c r="BE22" s="399"/>
      <c r="BF22" s="399"/>
      <c r="BG22" s="399"/>
      <c r="BH22" s="399"/>
      <c r="BI22" s="399"/>
      <c r="BJ22" s="399"/>
      <c r="BK22" s="399"/>
      <c r="BL22" s="399"/>
      <c r="BM22" s="400"/>
      <c r="BN22" s="401">
        <v>22851857</v>
      </c>
      <c r="BO22" s="402"/>
      <c r="BP22" s="402"/>
      <c r="BQ22" s="402"/>
      <c r="BR22" s="402"/>
      <c r="BS22" s="402"/>
      <c r="BT22" s="402"/>
      <c r="BU22" s="403"/>
      <c r="BV22" s="401">
        <v>23245701</v>
      </c>
      <c r="BW22" s="402"/>
      <c r="BX22" s="402"/>
      <c r="BY22" s="402"/>
      <c r="BZ22" s="402"/>
      <c r="CA22" s="402"/>
      <c r="CB22" s="402"/>
      <c r="CC22" s="403"/>
      <c r="CD22" s="172"/>
      <c r="CE22" s="404"/>
      <c r="CF22" s="404"/>
      <c r="CG22" s="404"/>
      <c r="CH22" s="404"/>
      <c r="CI22" s="404"/>
      <c r="CJ22" s="404"/>
      <c r="CK22" s="404"/>
      <c r="CL22" s="404"/>
      <c r="CM22" s="404"/>
      <c r="CN22" s="404"/>
      <c r="CO22" s="404"/>
      <c r="CP22" s="404"/>
      <c r="CQ22" s="404"/>
      <c r="CR22" s="404"/>
      <c r="CS22" s="405"/>
      <c r="CT22" s="376"/>
      <c r="CU22" s="377"/>
      <c r="CV22" s="377"/>
      <c r="CW22" s="377"/>
      <c r="CX22" s="377"/>
      <c r="CY22" s="377"/>
      <c r="CZ22" s="377"/>
      <c r="DA22" s="378"/>
      <c r="DB22" s="376"/>
      <c r="DC22" s="377"/>
      <c r="DD22" s="377"/>
      <c r="DE22" s="377"/>
      <c r="DF22" s="377"/>
      <c r="DG22" s="377"/>
      <c r="DH22" s="377"/>
      <c r="DI22" s="378"/>
    </row>
    <row r="23" spans="1:113" ht="18.75" customHeight="1" x14ac:dyDescent="0.2">
      <c r="A23" s="163"/>
      <c r="B23" s="422"/>
      <c r="C23" s="423"/>
      <c r="D23" s="424"/>
      <c r="E23" s="431"/>
      <c r="F23" s="432"/>
      <c r="G23" s="432"/>
      <c r="H23" s="432"/>
      <c r="I23" s="432"/>
      <c r="J23" s="432"/>
      <c r="K23" s="433"/>
      <c r="L23" s="431"/>
      <c r="M23" s="432"/>
      <c r="N23" s="432"/>
      <c r="O23" s="432"/>
      <c r="P23" s="433"/>
      <c r="Q23" s="437"/>
      <c r="R23" s="438"/>
      <c r="S23" s="438"/>
      <c r="T23" s="438"/>
      <c r="U23" s="438"/>
      <c r="V23" s="439"/>
      <c r="W23" s="441"/>
      <c r="X23" s="423"/>
      <c r="Y23" s="424"/>
      <c r="Z23" s="431"/>
      <c r="AA23" s="432"/>
      <c r="AB23" s="432"/>
      <c r="AC23" s="432"/>
      <c r="AD23" s="432"/>
      <c r="AE23" s="432"/>
      <c r="AF23" s="432"/>
      <c r="AG23" s="433"/>
      <c r="AH23" s="431"/>
      <c r="AI23" s="432"/>
      <c r="AJ23" s="432"/>
      <c r="AK23" s="432"/>
      <c r="AL23" s="433"/>
      <c r="AM23" s="448"/>
      <c r="AN23" s="449"/>
      <c r="AO23" s="449"/>
      <c r="AP23" s="449"/>
      <c r="AQ23" s="449"/>
      <c r="AR23" s="450"/>
      <c r="AS23" s="437"/>
      <c r="AT23" s="438"/>
      <c r="AU23" s="438"/>
      <c r="AV23" s="438"/>
      <c r="AW23" s="438"/>
      <c r="AX23" s="452"/>
      <c r="AY23" s="386" t="s">
        <v>160</v>
      </c>
      <c r="AZ23" s="387"/>
      <c r="BA23" s="387"/>
      <c r="BB23" s="387"/>
      <c r="BC23" s="387"/>
      <c r="BD23" s="387"/>
      <c r="BE23" s="387"/>
      <c r="BF23" s="387"/>
      <c r="BG23" s="387"/>
      <c r="BH23" s="387"/>
      <c r="BI23" s="387"/>
      <c r="BJ23" s="387"/>
      <c r="BK23" s="387"/>
      <c r="BL23" s="387"/>
      <c r="BM23" s="388"/>
      <c r="BN23" s="406">
        <v>11446167</v>
      </c>
      <c r="BO23" s="407"/>
      <c r="BP23" s="407"/>
      <c r="BQ23" s="407"/>
      <c r="BR23" s="407"/>
      <c r="BS23" s="407"/>
      <c r="BT23" s="407"/>
      <c r="BU23" s="408"/>
      <c r="BV23" s="406">
        <v>11053681</v>
      </c>
      <c r="BW23" s="407"/>
      <c r="BX23" s="407"/>
      <c r="BY23" s="407"/>
      <c r="BZ23" s="407"/>
      <c r="CA23" s="407"/>
      <c r="CB23" s="407"/>
      <c r="CC23" s="408"/>
      <c r="CD23" s="172"/>
      <c r="CE23" s="404"/>
      <c r="CF23" s="404"/>
      <c r="CG23" s="404"/>
      <c r="CH23" s="404"/>
      <c r="CI23" s="404"/>
      <c r="CJ23" s="404"/>
      <c r="CK23" s="404"/>
      <c r="CL23" s="404"/>
      <c r="CM23" s="404"/>
      <c r="CN23" s="404"/>
      <c r="CO23" s="404"/>
      <c r="CP23" s="404"/>
      <c r="CQ23" s="404"/>
      <c r="CR23" s="404"/>
      <c r="CS23" s="405"/>
      <c r="CT23" s="376"/>
      <c r="CU23" s="377"/>
      <c r="CV23" s="377"/>
      <c r="CW23" s="377"/>
      <c r="CX23" s="377"/>
      <c r="CY23" s="377"/>
      <c r="CZ23" s="377"/>
      <c r="DA23" s="378"/>
      <c r="DB23" s="376"/>
      <c r="DC23" s="377"/>
      <c r="DD23" s="377"/>
      <c r="DE23" s="377"/>
      <c r="DF23" s="377"/>
      <c r="DG23" s="377"/>
      <c r="DH23" s="377"/>
      <c r="DI23" s="378"/>
    </row>
    <row r="24" spans="1:113" ht="18.75" customHeight="1" thickBot="1" x14ac:dyDescent="0.25">
      <c r="A24" s="163"/>
      <c r="B24" s="422"/>
      <c r="C24" s="423"/>
      <c r="D24" s="424"/>
      <c r="E24" s="379" t="s">
        <v>161</v>
      </c>
      <c r="F24" s="380"/>
      <c r="G24" s="380"/>
      <c r="H24" s="380"/>
      <c r="I24" s="380"/>
      <c r="J24" s="380"/>
      <c r="K24" s="381"/>
      <c r="L24" s="382">
        <v>1</v>
      </c>
      <c r="M24" s="383"/>
      <c r="N24" s="383"/>
      <c r="O24" s="383"/>
      <c r="P24" s="384"/>
      <c r="Q24" s="382">
        <v>8051</v>
      </c>
      <c r="R24" s="383"/>
      <c r="S24" s="383"/>
      <c r="T24" s="383"/>
      <c r="U24" s="383"/>
      <c r="V24" s="384"/>
      <c r="W24" s="441"/>
      <c r="X24" s="423"/>
      <c r="Y24" s="424"/>
      <c r="Z24" s="379" t="s">
        <v>162</v>
      </c>
      <c r="AA24" s="380"/>
      <c r="AB24" s="380"/>
      <c r="AC24" s="380"/>
      <c r="AD24" s="380"/>
      <c r="AE24" s="380"/>
      <c r="AF24" s="380"/>
      <c r="AG24" s="381"/>
      <c r="AH24" s="382">
        <v>463</v>
      </c>
      <c r="AI24" s="383"/>
      <c r="AJ24" s="383"/>
      <c r="AK24" s="383"/>
      <c r="AL24" s="384"/>
      <c r="AM24" s="382">
        <v>1518177</v>
      </c>
      <c r="AN24" s="383"/>
      <c r="AO24" s="383"/>
      <c r="AP24" s="383"/>
      <c r="AQ24" s="383"/>
      <c r="AR24" s="384"/>
      <c r="AS24" s="382">
        <v>3279</v>
      </c>
      <c r="AT24" s="383"/>
      <c r="AU24" s="383"/>
      <c r="AV24" s="383"/>
      <c r="AW24" s="383"/>
      <c r="AX24" s="385"/>
      <c r="AY24" s="373" t="s">
        <v>163</v>
      </c>
      <c r="AZ24" s="374"/>
      <c r="BA24" s="374"/>
      <c r="BB24" s="374"/>
      <c r="BC24" s="374"/>
      <c r="BD24" s="374"/>
      <c r="BE24" s="374"/>
      <c r="BF24" s="374"/>
      <c r="BG24" s="374"/>
      <c r="BH24" s="374"/>
      <c r="BI24" s="374"/>
      <c r="BJ24" s="374"/>
      <c r="BK24" s="374"/>
      <c r="BL24" s="374"/>
      <c r="BM24" s="375"/>
      <c r="BN24" s="406">
        <v>17933325</v>
      </c>
      <c r="BO24" s="407"/>
      <c r="BP24" s="407"/>
      <c r="BQ24" s="407"/>
      <c r="BR24" s="407"/>
      <c r="BS24" s="407"/>
      <c r="BT24" s="407"/>
      <c r="BU24" s="408"/>
      <c r="BV24" s="406">
        <v>17680863</v>
      </c>
      <c r="BW24" s="407"/>
      <c r="BX24" s="407"/>
      <c r="BY24" s="407"/>
      <c r="BZ24" s="407"/>
      <c r="CA24" s="407"/>
      <c r="CB24" s="407"/>
      <c r="CC24" s="408"/>
      <c r="CD24" s="172"/>
      <c r="CE24" s="404"/>
      <c r="CF24" s="404"/>
      <c r="CG24" s="404"/>
      <c r="CH24" s="404"/>
      <c r="CI24" s="404"/>
      <c r="CJ24" s="404"/>
      <c r="CK24" s="404"/>
      <c r="CL24" s="404"/>
      <c r="CM24" s="404"/>
      <c r="CN24" s="404"/>
      <c r="CO24" s="404"/>
      <c r="CP24" s="404"/>
      <c r="CQ24" s="404"/>
      <c r="CR24" s="404"/>
      <c r="CS24" s="405"/>
      <c r="CT24" s="376"/>
      <c r="CU24" s="377"/>
      <c r="CV24" s="377"/>
      <c r="CW24" s="377"/>
      <c r="CX24" s="377"/>
      <c r="CY24" s="377"/>
      <c r="CZ24" s="377"/>
      <c r="DA24" s="378"/>
      <c r="DB24" s="376"/>
      <c r="DC24" s="377"/>
      <c r="DD24" s="377"/>
      <c r="DE24" s="377"/>
      <c r="DF24" s="377"/>
      <c r="DG24" s="377"/>
      <c r="DH24" s="377"/>
      <c r="DI24" s="378"/>
    </row>
    <row r="25" spans="1:113" ht="18.75" customHeight="1" x14ac:dyDescent="0.2">
      <c r="A25" s="163"/>
      <c r="B25" s="422"/>
      <c r="C25" s="423"/>
      <c r="D25" s="424"/>
      <c r="E25" s="379" t="s">
        <v>164</v>
      </c>
      <c r="F25" s="380"/>
      <c r="G25" s="380"/>
      <c r="H25" s="380"/>
      <c r="I25" s="380"/>
      <c r="J25" s="380"/>
      <c r="K25" s="381"/>
      <c r="L25" s="382">
        <v>2</v>
      </c>
      <c r="M25" s="383"/>
      <c r="N25" s="383"/>
      <c r="O25" s="383"/>
      <c r="P25" s="384"/>
      <c r="Q25" s="382">
        <v>6790</v>
      </c>
      <c r="R25" s="383"/>
      <c r="S25" s="383"/>
      <c r="T25" s="383"/>
      <c r="U25" s="383"/>
      <c r="V25" s="384"/>
      <c r="W25" s="441"/>
      <c r="X25" s="423"/>
      <c r="Y25" s="424"/>
      <c r="Z25" s="379" t="s">
        <v>165</v>
      </c>
      <c r="AA25" s="380"/>
      <c r="AB25" s="380"/>
      <c r="AC25" s="380"/>
      <c r="AD25" s="380"/>
      <c r="AE25" s="380"/>
      <c r="AF25" s="380"/>
      <c r="AG25" s="381"/>
      <c r="AH25" s="382" t="s">
        <v>122</v>
      </c>
      <c r="AI25" s="383"/>
      <c r="AJ25" s="383"/>
      <c r="AK25" s="383"/>
      <c r="AL25" s="384"/>
      <c r="AM25" s="382" t="s">
        <v>122</v>
      </c>
      <c r="AN25" s="383"/>
      <c r="AO25" s="383"/>
      <c r="AP25" s="383"/>
      <c r="AQ25" s="383"/>
      <c r="AR25" s="384"/>
      <c r="AS25" s="382" t="s">
        <v>122</v>
      </c>
      <c r="AT25" s="383"/>
      <c r="AU25" s="383"/>
      <c r="AV25" s="383"/>
      <c r="AW25" s="383"/>
      <c r="AX25" s="385"/>
      <c r="AY25" s="398" t="s">
        <v>166</v>
      </c>
      <c r="AZ25" s="399"/>
      <c r="BA25" s="399"/>
      <c r="BB25" s="399"/>
      <c r="BC25" s="399"/>
      <c r="BD25" s="399"/>
      <c r="BE25" s="399"/>
      <c r="BF25" s="399"/>
      <c r="BG25" s="399"/>
      <c r="BH25" s="399"/>
      <c r="BI25" s="399"/>
      <c r="BJ25" s="399"/>
      <c r="BK25" s="399"/>
      <c r="BL25" s="399"/>
      <c r="BM25" s="400"/>
      <c r="BN25" s="401">
        <v>6831654</v>
      </c>
      <c r="BO25" s="402"/>
      <c r="BP25" s="402"/>
      <c r="BQ25" s="402"/>
      <c r="BR25" s="402"/>
      <c r="BS25" s="402"/>
      <c r="BT25" s="402"/>
      <c r="BU25" s="403"/>
      <c r="BV25" s="401">
        <v>1647009</v>
      </c>
      <c r="BW25" s="402"/>
      <c r="BX25" s="402"/>
      <c r="BY25" s="402"/>
      <c r="BZ25" s="402"/>
      <c r="CA25" s="402"/>
      <c r="CB25" s="402"/>
      <c r="CC25" s="403"/>
      <c r="CD25" s="172"/>
      <c r="CE25" s="404"/>
      <c r="CF25" s="404"/>
      <c r="CG25" s="404"/>
      <c r="CH25" s="404"/>
      <c r="CI25" s="404"/>
      <c r="CJ25" s="404"/>
      <c r="CK25" s="404"/>
      <c r="CL25" s="404"/>
      <c r="CM25" s="404"/>
      <c r="CN25" s="404"/>
      <c r="CO25" s="404"/>
      <c r="CP25" s="404"/>
      <c r="CQ25" s="404"/>
      <c r="CR25" s="404"/>
      <c r="CS25" s="405"/>
      <c r="CT25" s="376"/>
      <c r="CU25" s="377"/>
      <c r="CV25" s="377"/>
      <c r="CW25" s="377"/>
      <c r="CX25" s="377"/>
      <c r="CY25" s="377"/>
      <c r="CZ25" s="377"/>
      <c r="DA25" s="378"/>
      <c r="DB25" s="376"/>
      <c r="DC25" s="377"/>
      <c r="DD25" s="377"/>
      <c r="DE25" s="377"/>
      <c r="DF25" s="377"/>
      <c r="DG25" s="377"/>
      <c r="DH25" s="377"/>
      <c r="DI25" s="378"/>
    </row>
    <row r="26" spans="1:113" ht="18.75" customHeight="1" x14ac:dyDescent="0.2">
      <c r="A26" s="163"/>
      <c r="B26" s="422"/>
      <c r="C26" s="423"/>
      <c r="D26" s="424"/>
      <c r="E26" s="379" t="s">
        <v>167</v>
      </c>
      <c r="F26" s="380"/>
      <c r="G26" s="380"/>
      <c r="H26" s="380"/>
      <c r="I26" s="380"/>
      <c r="J26" s="380"/>
      <c r="K26" s="381"/>
      <c r="L26" s="382">
        <v>1</v>
      </c>
      <c r="M26" s="383"/>
      <c r="N26" s="383"/>
      <c r="O26" s="383"/>
      <c r="P26" s="384"/>
      <c r="Q26" s="382">
        <v>6111</v>
      </c>
      <c r="R26" s="383"/>
      <c r="S26" s="383"/>
      <c r="T26" s="383"/>
      <c r="U26" s="383"/>
      <c r="V26" s="384"/>
      <c r="W26" s="441"/>
      <c r="X26" s="423"/>
      <c r="Y26" s="424"/>
      <c r="Z26" s="379" t="s">
        <v>168</v>
      </c>
      <c r="AA26" s="417"/>
      <c r="AB26" s="417"/>
      <c r="AC26" s="417"/>
      <c r="AD26" s="417"/>
      <c r="AE26" s="417"/>
      <c r="AF26" s="417"/>
      <c r="AG26" s="418"/>
      <c r="AH26" s="382">
        <v>19</v>
      </c>
      <c r="AI26" s="383"/>
      <c r="AJ26" s="383"/>
      <c r="AK26" s="383"/>
      <c r="AL26" s="384"/>
      <c r="AM26" s="382">
        <v>65721</v>
      </c>
      <c r="AN26" s="383"/>
      <c r="AO26" s="383"/>
      <c r="AP26" s="383"/>
      <c r="AQ26" s="383"/>
      <c r="AR26" s="384"/>
      <c r="AS26" s="382">
        <v>3459</v>
      </c>
      <c r="AT26" s="383"/>
      <c r="AU26" s="383"/>
      <c r="AV26" s="383"/>
      <c r="AW26" s="383"/>
      <c r="AX26" s="385"/>
      <c r="AY26" s="415" t="s">
        <v>169</v>
      </c>
      <c r="AZ26" s="360"/>
      <c r="BA26" s="360"/>
      <c r="BB26" s="360"/>
      <c r="BC26" s="360"/>
      <c r="BD26" s="360"/>
      <c r="BE26" s="360"/>
      <c r="BF26" s="360"/>
      <c r="BG26" s="360"/>
      <c r="BH26" s="360"/>
      <c r="BI26" s="360"/>
      <c r="BJ26" s="360"/>
      <c r="BK26" s="360"/>
      <c r="BL26" s="360"/>
      <c r="BM26" s="416"/>
      <c r="BN26" s="406" t="s">
        <v>122</v>
      </c>
      <c r="BO26" s="407"/>
      <c r="BP26" s="407"/>
      <c r="BQ26" s="407"/>
      <c r="BR26" s="407"/>
      <c r="BS26" s="407"/>
      <c r="BT26" s="407"/>
      <c r="BU26" s="408"/>
      <c r="BV26" s="406" t="s">
        <v>122</v>
      </c>
      <c r="BW26" s="407"/>
      <c r="BX26" s="407"/>
      <c r="BY26" s="407"/>
      <c r="BZ26" s="407"/>
      <c r="CA26" s="407"/>
      <c r="CB26" s="407"/>
      <c r="CC26" s="408"/>
      <c r="CD26" s="172"/>
      <c r="CE26" s="404"/>
      <c r="CF26" s="404"/>
      <c r="CG26" s="404"/>
      <c r="CH26" s="404"/>
      <c r="CI26" s="404"/>
      <c r="CJ26" s="404"/>
      <c r="CK26" s="404"/>
      <c r="CL26" s="404"/>
      <c r="CM26" s="404"/>
      <c r="CN26" s="404"/>
      <c r="CO26" s="404"/>
      <c r="CP26" s="404"/>
      <c r="CQ26" s="404"/>
      <c r="CR26" s="404"/>
      <c r="CS26" s="405"/>
      <c r="CT26" s="376"/>
      <c r="CU26" s="377"/>
      <c r="CV26" s="377"/>
      <c r="CW26" s="377"/>
      <c r="CX26" s="377"/>
      <c r="CY26" s="377"/>
      <c r="CZ26" s="377"/>
      <c r="DA26" s="378"/>
      <c r="DB26" s="376"/>
      <c r="DC26" s="377"/>
      <c r="DD26" s="377"/>
      <c r="DE26" s="377"/>
      <c r="DF26" s="377"/>
      <c r="DG26" s="377"/>
      <c r="DH26" s="377"/>
      <c r="DI26" s="378"/>
    </row>
    <row r="27" spans="1:113" ht="18.75" customHeight="1" thickBot="1" x14ac:dyDescent="0.25">
      <c r="A27" s="163"/>
      <c r="B27" s="422"/>
      <c r="C27" s="423"/>
      <c r="D27" s="424"/>
      <c r="E27" s="379" t="s">
        <v>170</v>
      </c>
      <c r="F27" s="380"/>
      <c r="G27" s="380"/>
      <c r="H27" s="380"/>
      <c r="I27" s="380"/>
      <c r="J27" s="380"/>
      <c r="K27" s="381"/>
      <c r="L27" s="382">
        <v>1</v>
      </c>
      <c r="M27" s="383"/>
      <c r="N27" s="383"/>
      <c r="O27" s="383"/>
      <c r="P27" s="384"/>
      <c r="Q27" s="382">
        <v>4800</v>
      </c>
      <c r="R27" s="383"/>
      <c r="S27" s="383"/>
      <c r="T27" s="383"/>
      <c r="U27" s="383"/>
      <c r="V27" s="384"/>
      <c r="W27" s="441"/>
      <c r="X27" s="423"/>
      <c r="Y27" s="424"/>
      <c r="Z27" s="379" t="s">
        <v>171</v>
      </c>
      <c r="AA27" s="380"/>
      <c r="AB27" s="380"/>
      <c r="AC27" s="380"/>
      <c r="AD27" s="380"/>
      <c r="AE27" s="380"/>
      <c r="AF27" s="380"/>
      <c r="AG27" s="381"/>
      <c r="AH27" s="382">
        <v>5</v>
      </c>
      <c r="AI27" s="383"/>
      <c r="AJ27" s="383"/>
      <c r="AK27" s="383"/>
      <c r="AL27" s="384"/>
      <c r="AM27" s="382">
        <v>20505</v>
      </c>
      <c r="AN27" s="383"/>
      <c r="AO27" s="383"/>
      <c r="AP27" s="383"/>
      <c r="AQ27" s="383"/>
      <c r="AR27" s="384"/>
      <c r="AS27" s="382">
        <v>4101</v>
      </c>
      <c r="AT27" s="383"/>
      <c r="AU27" s="383"/>
      <c r="AV27" s="383"/>
      <c r="AW27" s="383"/>
      <c r="AX27" s="385"/>
      <c r="AY27" s="412" t="s">
        <v>172</v>
      </c>
      <c r="AZ27" s="413"/>
      <c r="BA27" s="413"/>
      <c r="BB27" s="413"/>
      <c r="BC27" s="413"/>
      <c r="BD27" s="413"/>
      <c r="BE27" s="413"/>
      <c r="BF27" s="413"/>
      <c r="BG27" s="413"/>
      <c r="BH27" s="413"/>
      <c r="BI27" s="413"/>
      <c r="BJ27" s="413"/>
      <c r="BK27" s="413"/>
      <c r="BL27" s="413"/>
      <c r="BM27" s="414"/>
      <c r="BN27" s="409">
        <v>742017</v>
      </c>
      <c r="BO27" s="410"/>
      <c r="BP27" s="410"/>
      <c r="BQ27" s="410"/>
      <c r="BR27" s="410"/>
      <c r="BS27" s="410"/>
      <c r="BT27" s="410"/>
      <c r="BU27" s="411"/>
      <c r="BV27" s="409">
        <v>741731</v>
      </c>
      <c r="BW27" s="410"/>
      <c r="BX27" s="410"/>
      <c r="BY27" s="410"/>
      <c r="BZ27" s="410"/>
      <c r="CA27" s="410"/>
      <c r="CB27" s="410"/>
      <c r="CC27" s="411"/>
      <c r="CD27" s="166"/>
      <c r="CE27" s="404"/>
      <c r="CF27" s="404"/>
      <c r="CG27" s="404"/>
      <c r="CH27" s="404"/>
      <c r="CI27" s="404"/>
      <c r="CJ27" s="404"/>
      <c r="CK27" s="404"/>
      <c r="CL27" s="404"/>
      <c r="CM27" s="404"/>
      <c r="CN27" s="404"/>
      <c r="CO27" s="404"/>
      <c r="CP27" s="404"/>
      <c r="CQ27" s="404"/>
      <c r="CR27" s="404"/>
      <c r="CS27" s="405"/>
      <c r="CT27" s="376"/>
      <c r="CU27" s="377"/>
      <c r="CV27" s="377"/>
      <c r="CW27" s="377"/>
      <c r="CX27" s="377"/>
      <c r="CY27" s="377"/>
      <c r="CZ27" s="377"/>
      <c r="DA27" s="378"/>
      <c r="DB27" s="376"/>
      <c r="DC27" s="377"/>
      <c r="DD27" s="377"/>
      <c r="DE27" s="377"/>
      <c r="DF27" s="377"/>
      <c r="DG27" s="377"/>
      <c r="DH27" s="377"/>
      <c r="DI27" s="378"/>
    </row>
    <row r="28" spans="1:113" ht="18.75" customHeight="1" x14ac:dyDescent="0.2">
      <c r="A28" s="163"/>
      <c r="B28" s="422"/>
      <c r="C28" s="423"/>
      <c r="D28" s="424"/>
      <c r="E28" s="379" t="s">
        <v>173</v>
      </c>
      <c r="F28" s="380"/>
      <c r="G28" s="380"/>
      <c r="H28" s="380"/>
      <c r="I28" s="380"/>
      <c r="J28" s="380"/>
      <c r="K28" s="381"/>
      <c r="L28" s="382">
        <v>1</v>
      </c>
      <c r="M28" s="383"/>
      <c r="N28" s="383"/>
      <c r="O28" s="383"/>
      <c r="P28" s="384"/>
      <c r="Q28" s="382">
        <v>4400</v>
      </c>
      <c r="R28" s="383"/>
      <c r="S28" s="383"/>
      <c r="T28" s="383"/>
      <c r="U28" s="383"/>
      <c r="V28" s="384"/>
      <c r="W28" s="441"/>
      <c r="X28" s="423"/>
      <c r="Y28" s="424"/>
      <c r="Z28" s="379" t="s">
        <v>174</v>
      </c>
      <c r="AA28" s="380"/>
      <c r="AB28" s="380"/>
      <c r="AC28" s="380"/>
      <c r="AD28" s="380"/>
      <c r="AE28" s="380"/>
      <c r="AF28" s="380"/>
      <c r="AG28" s="381"/>
      <c r="AH28" s="382" t="s">
        <v>122</v>
      </c>
      <c r="AI28" s="383"/>
      <c r="AJ28" s="383"/>
      <c r="AK28" s="383"/>
      <c r="AL28" s="384"/>
      <c r="AM28" s="382" t="s">
        <v>122</v>
      </c>
      <c r="AN28" s="383"/>
      <c r="AO28" s="383"/>
      <c r="AP28" s="383"/>
      <c r="AQ28" s="383"/>
      <c r="AR28" s="384"/>
      <c r="AS28" s="382" t="s">
        <v>122</v>
      </c>
      <c r="AT28" s="383"/>
      <c r="AU28" s="383"/>
      <c r="AV28" s="383"/>
      <c r="AW28" s="383"/>
      <c r="AX28" s="385"/>
      <c r="AY28" s="389" t="s">
        <v>175</v>
      </c>
      <c r="AZ28" s="390"/>
      <c r="BA28" s="390"/>
      <c r="BB28" s="391"/>
      <c r="BC28" s="398" t="s">
        <v>46</v>
      </c>
      <c r="BD28" s="399"/>
      <c r="BE28" s="399"/>
      <c r="BF28" s="399"/>
      <c r="BG28" s="399"/>
      <c r="BH28" s="399"/>
      <c r="BI28" s="399"/>
      <c r="BJ28" s="399"/>
      <c r="BK28" s="399"/>
      <c r="BL28" s="399"/>
      <c r="BM28" s="400"/>
      <c r="BN28" s="401">
        <v>6268715</v>
      </c>
      <c r="BO28" s="402"/>
      <c r="BP28" s="402"/>
      <c r="BQ28" s="402"/>
      <c r="BR28" s="402"/>
      <c r="BS28" s="402"/>
      <c r="BT28" s="402"/>
      <c r="BU28" s="403"/>
      <c r="BV28" s="401">
        <v>6145066</v>
      </c>
      <c r="BW28" s="402"/>
      <c r="BX28" s="402"/>
      <c r="BY28" s="402"/>
      <c r="BZ28" s="402"/>
      <c r="CA28" s="402"/>
      <c r="CB28" s="402"/>
      <c r="CC28" s="403"/>
      <c r="CD28" s="172"/>
      <c r="CE28" s="404"/>
      <c r="CF28" s="404"/>
      <c r="CG28" s="404"/>
      <c r="CH28" s="404"/>
      <c r="CI28" s="404"/>
      <c r="CJ28" s="404"/>
      <c r="CK28" s="404"/>
      <c r="CL28" s="404"/>
      <c r="CM28" s="404"/>
      <c r="CN28" s="404"/>
      <c r="CO28" s="404"/>
      <c r="CP28" s="404"/>
      <c r="CQ28" s="404"/>
      <c r="CR28" s="404"/>
      <c r="CS28" s="405"/>
      <c r="CT28" s="376"/>
      <c r="CU28" s="377"/>
      <c r="CV28" s="377"/>
      <c r="CW28" s="377"/>
      <c r="CX28" s="377"/>
      <c r="CY28" s="377"/>
      <c r="CZ28" s="377"/>
      <c r="DA28" s="378"/>
      <c r="DB28" s="376"/>
      <c r="DC28" s="377"/>
      <c r="DD28" s="377"/>
      <c r="DE28" s="377"/>
      <c r="DF28" s="377"/>
      <c r="DG28" s="377"/>
      <c r="DH28" s="377"/>
      <c r="DI28" s="378"/>
    </row>
    <row r="29" spans="1:113" ht="18.75" customHeight="1" x14ac:dyDescent="0.2">
      <c r="A29" s="163"/>
      <c r="B29" s="422"/>
      <c r="C29" s="423"/>
      <c r="D29" s="424"/>
      <c r="E29" s="379" t="s">
        <v>176</v>
      </c>
      <c r="F29" s="380"/>
      <c r="G29" s="380"/>
      <c r="H29" s="380"/>
      <c r="I29" s="380"/>
      <c r="J29" s="380"/>
      <c r="K29" s="381"/>
      <c r="L29" s="382">
        <v>18</v>
      </c>
      <c r="M29" s="383"/>
      <c r="N29" s="383"/>
      <c r="O29" s="383"/>
      <c r="P29" s="384"/>
      <c r="Q29" s="382">
        <v>4000</v>
      </c>
      <c r="R29" s="383"/>
      <c r="S29" s="383"/>
      <c r="T29" s="383"/>
      <c r="U29" s="383"/>
      <c r="V29" s="384"/>
      <c r="W29" s="442"/>
      <c r="X29" s="443"/>
      <c r="Y29" s="444"/>
      <c r="Z29" s="379" t="s">
        <v>177</v>
      </c>
      <c r="AA29" s="380"/>
      <c r="AB29" s="380"/>
      <c r="AC29" s="380"/>
      <c r="AD29" s="380"/>
      <c r="AE29" s="380"/>
      <c r="AF29" s="380"/>
      <c r="AG29" s="381"/>
      <c r="AH29" s="382">
        <v>468</v>
      </c>
      <c r="AI29" s="383"/>
      <c r="AJ29" s="383"/>
      <c r="AK29" s="383"/>
      <c r="AL29" s="384"/>
      <c r="AM29" s="382">
        <v>1538682</v>
      </c>
      <c r="AN29" s="383"/>
      <c r="AO29" s="383"/>
      <c r="AP29" s="383"/>
      <c r="AQ29" s="383"/>
      <c r="AR29" s="384"/>
      <c r="AS29" s="382">
        <v>3288</v>
      </c>
      <c r="AT29" s="383"/>
      <c r="AU29" s="383"/>
      <c r="AV29" s="383"/>
      <c r="AW29" s="383"/>
      <c r="AX29" s="385"/>
      <c r="AY29" s="392"/>
      <c r="AZ29" s="393"/>
      <c r="BA29" s="393"/>
      <c r="BB29" s="394"/>
      <c r="BC29" s="386" t="s">
        <v>178</v>
      </c>
      <c r="BD29" s="387"/>
      <c r="BE29" s="387"/>
      <c r="BF29" s="387"/>
      <c r="BG29" s="387"/>
      <c r="BH29" s="387"/>
      <c r="BI29" s="387"/>
      <c r="BJ29" s="387"/>
      <c r="BK29" s="387"/>
      <c r="BL29" s="387"/>
      <c r="BM29" s="388"/>
      <c r="BN29" s="406">
        <v>3269441</v>
      </c>
      <c r="BO29" s="407"/>
      <c r="BP29" s="407"/>
      <c r="BQ29" s="407"/>
      <c r="BR29" s="407"/>
      <c r="BS29" s="407"/>
      <c r="BT29" s="407"/>
      <c r="BU29" s="408"/>
      <c r="BV29" s="406">
        <v>2970682</v>
      </c>
      <c r="BW29" s="407"/>
      <c r="BX29" s="407"/>
      <c r="BY29" s="407"/>
      <c r="BZ29" s="407"/>
      <c r="CA29" s="407"/>
      <c r="CB29" s="407"/>
      <c r="CC29" s="408"/>
      <c r="CD29" s="166"/>
      <c r="CE29" s="404"/>
      <c r="CF29" s="404"/>
      <c r="CG29" s="404"/>
      <c r="CH29" s="404"/>
      <c r="CI29" s="404"/>
      <c r="CJ29" s="404"/>
      <c r="CK29" s="404"/>
      <c r="CL29" s="404"/>
      <c r="CM29" s="404"/>
      <c r="CN29" s="404"/>
      <c r="CO29" s="404"/>
      <c r="CP29" s="404"/>
      <c r="CQ29" s="404"/>
      <c r="CR29" s="404"/>
      <c r="CS29" s="405"/>
      <c r="CT29" s="376"/>
      <c r="CU29" s="377"/>
      <c r="CV29" s="377"/>
      <c r="CW29" s="377"/>
      <c r="CX29" s="377"/>
      <c r="CY29" s="377"/>
      <c r="CZ29" s="377"/>
      <c r="DA29" s="378"/>
      <c r="DB29" s="376"/>
      <c r="DC29" s="377"/>
      <c r="DD29" s="377"/>
      <c r="DE29" s="377"/>
      <c r="DF29" s="377"/>
      <c r="DG29" s="377"/>
      <c r="DH29" s="377"/>
      <c r="DI29" s="378"/>
    </row>
    <row r="30" spans="1:113" ht="18.75" customHeight="1" thickBot="1" x14ac:dyDescent="0.25">
      <c r="A30" s="163"/>
      <c r="B30" s="425"/>
      <c r="C30" s="426"/>
      <c r="D30" s="427"/>
      <c r="E30" s="361"/>
      <c r="F30" s="362"/>
      <c r="G30" s="362"/>
      <c r="H30" s="362"/>
      <c r="I30" s="362"/>
      <c r="J30" s="362"/>
      <c r="K30" s="363"/>
      <c r="L30" s="364"/>
      <c r="M30" s="365"/>
      <c r="N30" s="365"/>
      <c r="O30" s="365"/>
      <c r="P30" s="366"/>
      <c r="Q30" s="364"/>
      <c r="R30" s="365"/>
      <c r="S30" s="365"/>
      <c r="T30" s="365"/>
      <c r="U30" s="365"/>
      <c r="V30" s="366"/>
      <c r="W30" s="367" t="s">
        <v>179</v>
      </c>
      <c r="X30" s="368"/>
      <c r="Y30" s="368"/>
      <c r="Z30" s="368"/>
      <c r="AA30" s="368"/>
      <c r="AB30" s="368"/>
      <c r="AC30" s="368"/>
      <c r="AD30" s="368"/>
      <c r="AE30" s="368"/>
      <c r="AF30" s="368"/>
      <c r="AG30" s="369"/>
      <c r="AH30" s="370">
        <v>97.1</v>
      </c>
      <c r="AI30" s="371"/>
      <c r="AJ30" s="371"/>
      <c r="AK30" s="371"/>
      <c r="AL30" s="371"/>
      <c r="AM30" s="371"/>
      <c r="AN30" s="371"/>
      <c r="AO30" s="371"/>
      <c r="AP30" s="371"/>
      <c r="AQ30" s="371"/>
      <c r="AR30" s="371"/>
      <c r="AS30" s="371"/>
      <c r="AT30" s="371"/>
      <c r="AU30" s="371"/>
      <c r="AV30" s="371"/>
      <c r="AW30" s="371"/>
      <c r="AX30" s="372"/>
      <c r="AY30" s="395"/>
      <c r="AZ30" s="396"/>
      <c r="BA30" s="396"/>
      <c r="BB30" s="397"/>
      <c r="BC30" s="373" t="s">
        <v>48</v>
      </c>
      <c r="BD30" s="374"/>
      <c r="BE30" s="374"/>
      <c r="BF30" s="374"/>
      <c r="BG30" s="374"/>
      <c r="BH30" s="374"/>
      <c r="BI30" s="374"/>
      <c r="BJ30" s="374"/>
      <c r="BK30" s="374"/>
      <c r="BL30" s="374"/>
      <c r="BM30" s="375"/>
      <c r="BN30" s="409">
        <v>4545391</v>
      </c>
      <c r="BO30" s="410"/>
      <c r="BP30" s="410"/>
      <c r="BQ30" s="410"/>
      <c r="BR30" s="410"/>
      <c r="BS30" s="410"/>
      <c r="BT30" s="410"/>
      <c r="BU30" s="411"/>
      <c r="BV30" s="409">
        <v>4861672</v>
      </c>
      <c r="BW30" s="410"/>
      <c r="BX30" s="410"/>
      <c r="BY30" s="410"/>
      <c r="BZ30" s="410"/>
      <c r="CA30" s="410"/>
      <c r="CB30" s="410"/>
      <c r="CC30" s="411"/>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59" t="s">
        <v>180</v>
      </c>
      <c r="D32" s="359"/>
      <c r="E32" s="359"/>
      <c r="F32" s="359"/>
      <c r="G32" s="359"/>
      <c r="H32" s="359"/>
      <c r="I32" s="359"/>
      <c r="J32" s="359"/>
      <c r="K32" s="359"/>
      <c r="L32" s="359"/>
      <c r="M32" s="359"/>
      <c r="N32" s="359"/>
      <c r="O32" s="359"/>
      <c r="P32" s="359"/>
      <c r="Q32" s="359"/>
      <c r="R32" s="359"/>
      <c r="S32" s="359"/>
      <c r="U32" s="360" t="s">
        <v>181</v>
      </c>
      <c r="V32" s="360"/>
      <c r="W32" s="360"/>
      <c r="X32" s="360"/>
      <c r="Y32" s="360"/>
      <c r="Z32" s="360"/>
      <c r="AA32" s="360"/>
      <c r="AB32" s="360"/>
      <c r="AC32" s="360"/>
      <c r="AD32" s="360"/>
      <c r="AE32" s="360"/>
      <c r="AF32" s="360"/>
      <c r="AG32" s="360"/>
      <c r="AH32" s="360"/>
      <c r="AI32" s="360"/>
      <c r="AJ32" s="360"/>
      <c r="AK32" s="360"/>
      <c r="AM32" s="360" t="s">
        <v>182</v>
      </c>
      <c r="AN32" s="360"/>
      <c r="AO32" s="360"/>
      <c r="AP32" s="360"/>
      <c r="AQ32" s="360"/>
      <c r="AR32" s="360"/>
      <c r="AS32" s="360"/>
      <c r="AT32" s="360"/>
      <c r="AU32" s="360"/>
      <c r="AV32" s="360"/>
      <c r="AW32" s="360"/>
      <c r="AX32" s="360"/>
      <c r="AY32" s="360"/>
      <c r="AZ32" s="360"/>
      <c r="BA32" s="360"/>
      <c r="BB32" s="360"/>
      <c r="BC32" s="360"/>
      <c r="BE32" s="360" t="s">
        <v>183</v>
      </c>
      <c r="BF32" s="360"/>
      <c r="BG32" s="360"/>
      <c r="BH32" s="360"/>
      <c r="BI32" s="360"/>
      <c r="BJ32" s="360"/>
      <c r="BK32" s="360"/>
      <c r="BL32" s="360"/>
      <c r="BM32" s="360"/>
      <c r="BN32" s="360"/>
      <c r="BO32" s="360"/>
      <c r="BP32" s="360"/>
      <c r="BQ32" s="360"/>
      <c r="BR32" s="360"/>
      <c r="BS32" s="360"/>
      <c r="BT32" s="360"/>
      <c r="BU32" s="360"/>
      <c r="BW32" s="360" t="s">
        <v>184</v>
      </c>
      <c r="BX32" s="360"/>
      <c r="BY32" s="360"/>
      <c r="BZ32" s="360"/>
      <c r="CA32" s="360"/>
      <c r="CB32" s="360"/>
      <c r="CC32" s="360"/>
      <c r="CD32" s="360"/>
      <c r="CE32" s="360"/>
      <c r="CF32" s="360"/>
      <c r="CG32" s="360"/>
      <c r="CH32" s="360"/>
      <c r="CI32" s="360"/>
      <c r="CJ32" s="360"/>
      <c r="CK32" s="360"/>
      <c r="CL32" s="360"/>
      <c r="CM32" s="360"/>
      <c r="CO32" s="360" t="s">
        <v>185</v>
      </c>
      <c r="CP32" s="360"/>
      <c r="CQ32" s="360"/>
      <c r="CR32" s="360"/>
      <c r="CS32" s="360"/>
      <c r="CT32" s="360"/>
      <c r="CU32" s="360"/>
      <c r="CV32" s="360"/>
      <c r="CW32" s="360"/>
      <c r="CX32" s="360"/>
      <c r="CY32" s="360"/>
      <c r="CZ32" s="360"/>
      <c r="DA32" s="360"/>
      <c r="DB32" s="360"/>
      <c r="DC32" s="360"/>
      <c r="DD32" s="360"/>
      <c r="DE32" s="360"/>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国民健康保険事業勘定特別会計</v>
      </c>
      <c r="X34" s="355"/>
      <c r="Y34" s="355"/>
      <c r="Z34" s="355"/>
      <c r="AA34" s="355"/>
      <c r="AB34" s="355"/>
      <c r="AC34" s="355"/>
      <c r="AD34" s="355"/>
      <c r="AE34" s="355"/>
      <c r="AF34" s="355"/>
      <c r="AG34" s="355"/>
      <c r="AH34" s="355"/>
      <c r="AI34" s="355"/>
      <c r="AJ34" s="355"/>
      <c r="AK34" s="355"/>
      <c r="AL34" s="163"/>
      <c r="AM34" s="354">
        <f>IF(AO34="","",MAX(C34:D43,U34:V43)+1)</f>
        <v>7</v>
      </c>
      <c r="AN34" s="354"/>
      <c r="AO34" s="355" t="str">
        <f>IF('各会計、関係団体の財政状況及び健全化判断比率'!B32="","",'各会計、関係団体の財政状況及び健全化判断比率'!B32)</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10</v>
      </c>
      <c r="BX34" s="354"/>
      <c r="BY34" s="355" t="str">
        <f>IF('各会計、関係団体の財政状況及び健全化判断比率'!B68="","",'各会計、関係団体の財政状況及び健全化判断比率'!B68)</f>
        <v>公立那賀病院経営事務組合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f>IF(E35="","",C34+1)</f>
        <v>2</v>
      </c>
      <c r="D35" s="354"/>
      <c r="E35" s="355" t="str">
        <f>IF('各会計、関係団体の財政状況及び健全化判断比率'!B8="","",'各会計、関係団体の財政状況及び健全化判断比率'!B8)</f>
        <v>土地取得事業特別会計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国民健康保険直営診療施設勘定特別会計</v>
      </c>
      <c r="X35" s="355"/>
      <c r="Y35" s="355"/>
      <c r="Z35" s="355"/>
      <c r="AA35" s="355"/>
      <c r="AB35" s="355"/>
      <c r="AC35" s="355"/>
      <c r="AD35" s="355"/>
      <c r="AE35" s="355"/>
      <c r="AF35" s="355"/>
      <c r="AG35" s="355"/>
      <c r="AH35" s="355"/>
      <c r="AI35" s="355"/>
      <c r="AJ35" s="355"/>
      <c r="AK35" s="355"/>
      <c r="AL35" s="163"/>
      <c r="AM35" s="354">
        <f t="shared" ref="AM35:AM43" si="0">IF(AO35="","",AM34+1)</f>
        <v>8</v>
      </c>
      <c r="AN35" s="354"/>
      <c r="AO35" s="355" t="str">
        <f>IF('各会計、関係団体の財政状況及び健全化判断比率'!B33="","",'各会計、関係団体の財政状況及び健全化判断比率'!B33)</f>
        <v>工業用水道事業会計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11</v>
      </c>
      <c r="BX35" s="354"/>
      <c r="BY35" s="355" t="str">
        <f>IF('各会計、関係団体の財政状況及び健全化判断比率'!B69="","",'各会計、関係団体の財政状況及び健全化判断比率'!B69)</f>
        <v>和歌山県後期高齢者医療広域連合（特別会計）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f t="shared" si="0"/>
        <v>9</v>
      </c>
      <c r="AN36" s="354"/>
      <c r="AO36" s="355" t="str">
        <f>IF('各会計、関係団体の財政状況及び健全化判断比率'!B34="","",'各会計、関係団体の財政状況及び健全化判断比率'!B34)</f>
        <v>下水道事業会計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12</v>
      </c>
      <c r="BX36" s="354"/>
      <c r="BY36" s="355" t="str">
        <f>IF('各会計、関係団体の財政状況及び健全化判断比率'!B70="","",'各会計、関係団体の財政状況及び健全化判断比率'!B70)</f>
        <v>那賀児童福祉施設組合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6</v>
      </c>
      <c r="V37" s="354"/>
      <c r="W37" s="355" t="str">
        <f>IF('各会計、関係団体の財政状況及び健全化判断比率'!B31="","",'各会計、関係団体の財政状況及び健全化判断比率'!B31)</f>
        <v>介護保険事業勘定特別会計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13</v>
      </c>
      <c r="BX37" s="354"/>
      <c r="BY37" s="355" t="str">
        <f>IF('各会計、関係団体の財政状況及び健全化判断比率'!B71="","",'各会計、関係団体の財政状況及び健全化判断比率'!B71)</f>
        <v>那賀広域事務組合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14</v>
      </c>
      <c r="BX38" s="354"/>
      <c r="BY38" s="355" t="str">
        <f>IF('各会計、関係団体の財政状況及び健全化判断比率'!B72="","",'各会計、関係団体の財政状況及び健全化判断比率'!B72)</f>
        <v>那賀衛生環境整備組合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15</v>
      </c>
      <c r="BX39" s="354"/>
      <c r="BY39" s="355" t="str">
        <f>IF('各会計、関係団体の財政状況及び健全化判断比率'!B73="","",'各会計、関係団体の財政状況及び健全化判断比率'!B73)</f>
        <v>那賀消防組合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16</v>
      </c>
      <c r="BX40" s="354"/>
      <c r="BY40" s="355" t="str">
        <f>IF('各会計、関係団体の財政状況及び健全化判断比率'!B74="","",'各会計、関係団体の財政状況及び健全化判断比率'!B74)</f>
        <v>那賀休日急患診療所経営事務組合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17</v>
      </c>
      <c r="BX41" s="354"/>
      <c r="BY41" s="355" t="str">
        <f>IF('各会計、関係団体の財政状況及び健全化判断比率'!B75="","",'各会計、関係団体の財政状況及び健全化判断比率'!B75)</f>
        <v>五色台広域施設組合</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18</v>
      </c>
      <c r="BX42" s="354"/>
      <c r="BY42" s="355" t="str">
        <f>IF('各会計、関係団体の財政状況及び健全化判断比率'!B76="","",'各会計、関係団体の財政状況及び健全化判断比率'!B76)</f>
        <v>和歌山地方税回収機構</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f t="shared" si="2"/>
        <v>19</v>
      </c>
      <c r="BX43" s="354"/>
      <c r="BY43" s="355" t="str">
        <f>IF('各会計、関係団体の財政状況及び健全化判断比率'!B77="","",'各会計、関係団体の財政状況及び健全化判断比率'!B77)</f>
        <v>和歌山県後期高齢者医療広域連合</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aFE9NvCRfsoqB95fC7uut/W9SVavbIaDjLT2E/oxR7Ajt+zEDNZm947Pcbt5nOrdh8m3DWPYFEgKQfyU5nSiFw==" saltValue="L2Gf/XH6hgd8uKkMnSavI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6" t="s">
        <v>533</v>
      </c>
      <c r="D34" s="1136"/>
      <c r="E34" s="1137"/>
      <c r="F34" s="32">
        <v>10.02</v>
      </c>
      <c r="G34" s="33">
        <v>9.85</v>
      </c>
      <c r="H34" s="33">
        <v>9.89</v>
      </c>
      <c r="I34" s="33">
        <v>9.94</v>
      </c>
      <c r="J34" s="34">
        <v>9.9</v>
      </c>
      <c r="K34" s="22"/>
      <c r="L34" s="22"/>
      <c r="M34" s="22"/>
      <c r="N34" s="22"/>
      <c r="O34" s="22"/>
      <c r="P34" s="22"/>
    </row>
    <row r="35" spans="1:16" ht="39" customHeight="1" x14ac:dyDescent="0.2">
      <c r="A35" s="22"/>
      <c r="B35" s="35"/>
      <c r="C35" s="1132" t="s">
        <v>534</v>
      </c>
      <c r="D35" s="1132"/>
      <c r="E35" s="1133"/>
      <c r="F35" s="36">
        <v>5</v>
      </c>
      <c r="G35" s="37">
        <v>5.98</v>
      </c>
      <c r="H35" s="37">
        <v>5.83</v>
      </c>
      <c r="I35" s="37">
        <v>6.54</v>
      </c>
      <c r="J35" s="38">
        <v>5.9</v>
      </c>
      <c r="K35" s="22"/>
      <c r="L35" s="22"/>
      <c r="M35" s="22"/>
      <c r="N35" s="22"/>
      <c r="O35" s="22"/>
      <c r="P35" s="22"/>
    </row>
    <row r="36" spans="1:16" ht="39" customHeight="1" x14ac:dyDescent="0.2">
      <c r="A36" s="22"/>
      <c r="B36" s="35"/>
      <c r="C36" s="1132" t="s">
        <v>535</v>
      </c>
      <c r="D36" s="1132"/>
      <c r="E36" s="1133"/>
      <c r="F36" s="36">
        <v>0.3</v>
      </c>
      <c r="G36" s="37">
        <v>0.53</v>
      </c>
      <c r="H36" s="37">
        <v>0.25</v>
      </c>
      <c r="I36" s="37">
        <v>1.1599999999999999</v>
      </c>
      <c r="J36" s="38">
        <v>1.85</v>
      </c>
      <c r="K36" s="22"/>
      <c r="L36" s="22"/>
      <c r="M36" s="22"/>
      <c r="N36" s="22"/>
      <c r="O36" s="22"/>
      <c r="P36" s="22"/>
    </row>
    <row r="37" spans="1:16" ht="39" customHeight="1" x14ac:dyDescent="0.2">
      <c r="A37" s="22"/>
      <c r="B37" s="35"/>
      <c r="C37" s="1132" t="s">
        <v>536</v>
      </c>
      <c r="D37" s="1132"/>
      <c r="E37" s="1133"/>
      <c r="F37" s="36">
        <v>0.81</v>
      </c>
      <c r="G37" s="37">
        <v>1.06</v>
      </c>
      <c r="H37" s="37">
        <v>1.08</v>
      </c>
      <c r="I37" s="37">
        <v>0.99</v>
      </c>
      <c r="J37" s="38">
        <v>1.1599999999999999</v>
      </c>
      <c r="K37" s="22"/>
      <c r="L37" s="22"/>
      <c r="M37" s="22"/>
      <c r="N37" s="22"/>
      <c r="O37" s="22"/>
      <c r="P37" s="22"/>
    </row>
    <row r="38" spans="1:16" ht="39" customHeight="1" x14ac:dyDescent="0.2">
      <c r="A38" s="22"/>
      <c r="B38" s="35"/>
      <c r="C38" s="1132" t="s">
        <v>537</v>
      </c>
      <c r="D38" s="1132"/>
      <c r="E38" s="1133"/>
      <c r="F38" s="36">
        <v>0.81</v>
      </c>
      <c r="G38" s="37">
        <v>0.87</v>
      </c>
      <c r="H38" s="37">
        <v>0.92</v>
      </c>
      <c r="I38" s="37">
        <v>0.99</v>
      </c>
      <c r="J38" s="38">
        <v>1.02</v>
      </c>
      <c r="K38" s="22"/>
      <c r="L38" s="22"/>
      <c r="M38" s="22"/>
      <c r="N38" s="22"/>
      <c r="O38" s="22"/>
      <c r="P38" s="22"/>
    </row>
    <row r="39" spans="1:16" ht="39" customHeight="1" x14ac:dyDescent="0.2">
      <c r="A39" s="22"/>
      <c r="B39" s="35"/>
      <c r="C39" s="1132" t="s">
        <v>538</v>
      </c>
      <c r="D39" s="1132"/>
      <c r="E39" s="1133"/>
      <c r="F39" s="36">
        <v>0.63</v>
      </c>
      <c r="G39" s="37">
        <v>0.26</v>
      </c>
      <c r="H39" s="37">
        <v>0.27</v>
      </c>
      <c r="I39" s="37">
        <v>0.36</v>
      </c>
      <c r="J39" s="38">
        <v>0.33</v>
      </c>
      <c r="K39" s="22"/>
      <c r="L39" s="22"/>
      <c r="M39" s="22"/>
      <c r="N39" s="22"/>
      <c r="O39" s="22"/>
      <c r="P39" s="22"/>
    </row>
    <row r="40" spans="1:16" ht="39" customHeight="1" x14ac:dyDescent="0.2">
      <c r="A40" s="22"/>
      <c r="B40" s="35"/>
      <c r="C40" s="1132" t="s">
        <v>539</v>
      </c>
      <c r="D40" s="1132"/>
      <c r="E40" s="1133"/>
      <c r="F40" s="36">
        <v>0.01</v>
      </c>
      <c r="G40" s="37">
        <v>0.01</v>
      </c>
      <c r="H40" s="37">
        <v>0.02</v>
      </c>
      <c r="I40" s="37">
        <v>0.02</v>
      </c>
      <c r="J40" s="38">
        <v>0.02</v>
      </c>
      <c r="K40" s="22"/>
      <c r="L40" s="22"/>
      <c r="M40" s="22"/>
      <c r="N40" s="22"/>
      <c r="O40" s="22"/>
      <c r="P40" s="22"/>
    </row>
    <row r="41" spans="1:16" ht="39" customHeight="1" x14ac:dyDescent="0.2">
      <c r="A41" s="22"/>
      <c r="B41" s="35"/>
      <c r="C41" s="1132" t="s">
        <v>540</v>
      </c>
      <c r="D41" s="1132"/>
      <c r="E41" s="1133"/>
      <c r="F41" s="36">
        <v>0</v>
      </c>
      <c r="G41" s="37">
        <v>0</v>
      </c>
      <c r="H41" s="37">
        <v>0</v>
      </c>
      <c r="I41" s="37">
        <v>0</v>
      </c>
      <c r="J41" s="38">
        <v>0</v>
      </c>
      <c r="K41" s="22"/>
      <c r="L41" s="22"/>
      <c r="M41" s="22"/>
      <c r="N41" s="22"/>
      <c r="O41" s="22"/>
      <c r="P41" s="22"/>
    </row>
    <row r="42" spans="1:16" ht="39" customHeight="1" x14ac:dyDescent="0.2">
      <c r="A42" s="22"/>
      <c r="B42" s="39"/>
      <c r="C42" s="1132" t="s">
        <v>541</v>
      </c>
      <c r="D42" s="1132"/>
      <c r="E42" s="1133"/>
      <c r="F42" s="36" t="s">
        <v>489</v>
      </c>
      <c r="G42" s="37" t="s">
        <v>489</v>
      </c>
      <c r="H42" s="37" t="s">
        <v>489</v>
      </c>
      <c r="I42" s="37" t="s">
        <v>489</v>
      </c>
      <c r="J42" s="38" t="s">
        <v>489</v>
      </c>
      <c r="K42" s="22"/>
      <c r="L42" s="22"/>
      <c r="M42" s="22"/>
      <c r="N42" s="22"/>
      <c r="O42" s="22"/>
      <c r="P42" s="22"/>
    </row>
    <row r="43" spans="1:16" ht="39" customHeight="1" thickBot="1" x14ac:dyDescent="0.25">
      <c r="A43" s="22"/>
      <c r="B43" s="40"/>
      <c r="C43" s="1134" t="s">
        <v>542</v>
      </c>
      <c r="D43" s="1134"/>
      <c r="E43" s="1135"/>
      <c r="F43" s="41">
        <v>0.02</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odqKmNP82f90o0BToUBGzAAhrobuhmArz/DHxCYmkKYCfUStpQ7596bUfA4w0MUJgxCAHBTxrlGDpTKde2lMw==" saltValue="GTAfjrxnoxsabOPz9urCR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3698</v>
      </c>
      <c r="L45" s="58">
        <v>3345</v>
      </c>
      <c r="M45" s="58">
        <v>2909</v>
      </c>
      <c r="N45" s="58">
        <v>2774</v>
      </c>
      <c r="O45" s="59">
        <v>2818</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489</v>
      </c>
      <c r="L46" s="62" t="s">
        <v>489</v>
      </c>
      <c r="M46" s="62" t="s">
        <v>489</v>
      </c>
      <c r="N46" s="62" t="s">
        <v>489</v>
      </c>
      <c r="O46" s="63" t="s">
        <v>489</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489</v>
      </c>
      <c r="L47" s="62" t="s">
        <v>489</v>
      </c>
      <c r="M47" s="62" t="s">
        <v>489</v>
      </c>
      <c r="N47" s="62" t="s">
        <v>489</v>
      </c>
      <c r="O47" s="63" t="s">
        <v>489</v>
      </c>
      <c r="P47" s="46"/>
      <c r="Q47" s="46"/>
      <c r="R47" s="46"/>
      <c r="S47" s="46"/>
      <c r="T47" s="46"/>
      <c r="U47" s="46"/>
    </row>
    <row r="48" spans="1:21" ht="30.75" customHeight="1" x14ac:dyDescent="0.2">
      <c r="A48" s="46"/>
      <c r="B48" s="1163"/>
      <c r="C48" s="1164"/>
      <c r="D48" s="60"/>
      <c r="E48" s="1140" t="s">
        <v>13</v>
      </c>
      <c r="F48" s="1140"/>
      <c r="G48" s="1140"/>
      <c r="H48" s="1140"/>
      <c r="I48" s="1140"/>
      <c r="J48" s="1141"/>
      <c r="K48" s="61">
        <v>440</v>
      </c>
      <c r="L48" s="62">
        <v>467</v>
      </c>
      <c r="M48" s="62">
        <v>456</v>
      </c>
      <c r="N48" s="62">
        <v>489</v>
      </c>
      <c r="O48" s="63">
        <v>520</v>
      </c>
      <c r="P48" s="46"/>
      <c r="Q48" s="46"/>
      <c r="R48" s="46"/>
      <c r="S48" s="46"/>
      <c r="T48" s="46"/>
      <c r="U48" s="46"/>
    </row>
    <row r="49" spans="1:21" ht="30.75" customHeight="1" x14ac:dyDescent="0.2">
      <c r="A49" s="46"/>
      <c r="B49" s="1163"/>
      <c r="C49" s="1164"/>
      <c r="D49" s="60"/>
      <c r="E49" s="1140" t="s">
        <v>14</v>
      </c>
      <c r="F49" s="1140"/>
      <c r="G49" s="1140"/>
      <c r="H49" s="1140"/>
      <c r="I49" s="1140"/>
      <c r="J49" s="1141"/>
      <c r="K49" s="61">
        <v>393</v>
      </c>
      <c r="L49" s="62">
        <v>396</v>
      </c>
      <c r="M49" s="62">
        <v>371</v>
      </c>
      <c r="N49" s="62">
        <v>374</v>
      </c>
      <c r="O49" s="63">
        <v>375</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489</v>
      </c>
      <c r="L50" s="62" t="s">
        <v>489</v>
      </c>
      <c r="M50" s="62" t="s">
        <v>489</v>
      </c>
      <c r="N50" s="62" t="s">
        <v>489</v>
      </c>
      <c r="O50" s="63" t="s">
        <v>489</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489</v>
      </c>
      <c r="L51" s="62" t="s">
        <v>489</v>
      </c>
      <c r="M51" s="62" t="s">
        <v>489</v>
      </c>
      <c r="N51" s="62" t="s">
        <v>489</v>
      </c>
      <c r="O51" s="63" t="s">
        <v>489</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3826</v>
      </c>
      <c r="L52" s="62">
        <v>3619</v>
      </c>
      <c r="M52" s="62">
        <v>3123</v>
      </c>
      <c r="N52" s="62">
        <v>2962</v>
      </c>
      <c r="O52" s="63">
        <v>3021</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705</v>
      </c>
      <c r="L53" s="67">
        <v>589</v>
      </c>
      <c r="M53" s="67">
        <v>613</v>
      </c>
      <c r="N53" s="67">
        <v>675</v>
      </c>
      <c r="O53" s="68">
        <v>692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sfhJMNRuGxIIYIkdMzC/O6lp4jqtVMIluZQXBxOgThiwGDi+tqpKyGnMeMI6vh0QLVqMCoLPqaU6vRg2Y3bd8w==" saltValue="DSHWbi/LWHC1gq8wZIGcQ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81" t="s">
        <v>30</v>
      </c>
      <c r="C41" s="1182"/>
      <c r="D41" s="103"/>
      <c r="E41" s="1183" t="s">
        <v>31</v>
      </c>
      <c r="F41" s="1183"/>
      <c r="G41" s="1183"/>
      <c r="H41" s="1184"/>
      <c r="I41" s="330">
        <v>25913</v>
      </c>
      <c r="J41" s="331">
        <v>24299</v>
      </c>
      <c r="K41" s="331">
        <v>23797</v>
      </c>
      <c r="L41" s="331">
        <v>23246</v>
      </c>
      <c r="M41" s="332">
        <v>22852</v>
      </c>
    </row>
    <row r="42" spans="2:13" ht="27.75" customHeight="1" x14ac:dyDescent="0.2">
      <c r="B42" s="1171"/>
      <c r="C42" s="1172"/>
      <c r="D42" s="104"/>
      <c r="E42" s="1175" t="s">
        <v>32</v>
      </c>
      <c r="F42" s="1175"/>
      <c r="G42" s="1175"/>
      <c r="H42" s="1176"/>
      <c r="I42" s="333">
        <v>264</v>
      </c>
      <c r="J42" s="334">
        <v>264</v>
      </c>
      <c r="K42" s="334">
        <v>264</v>
      </c>
      <c r="L42" s="334">
        <v>264</v>
      </c>
      <c r="M42" s="335">
        <v>264</v>
      </c>
    </row>
    <row r="43" spans="2:13" ht="27.75" customHeight="1" x14ac:dyDescent="0.2">
      <c r="B43" s="1171"/>
      <c r="C43" s="1172"/>
      <c r="D43" s="104"/>
      <c r="E43" s="1175" t="s">
        <v>33</v>
      </c>
      <c r="F43" s="1175"/>
      <c r="G43" s="1175"/>
      <c r="H43" s="1176"/>
      <c r="I43" s="333">
        <v>8383</v>
      </c>
      <c r="J43" s="334">
        <v>7107</v>
      </c>
      <c r="K43" s="334">
        <v>6071</v>
      </c>
      <c r="L43" s="334">
        <v>6055</v>
      </c>
      <c r="M43" s="335">
        <v>6063</v>
      </c>
    </row>
    <row r="44" spans="2:13" ht="27.75" customHeight="1" x14ac:dyDescent="0.2">
      <c r="B44" s="1171"/>
      <c r="C44" s="1172"/>
      <c r="D44" s="104"/>
      <c r="E44" s="1175" t="s">
        <v>34</v>
      </c>
      <c r="F44" s="1175"/>
      <c r="G44" s="1175"/>
      <c r="H44" s="1176"/>
      <c r="I44" s="333">
        <v>2141</v>
      </c>
      <c r="J44" s="334">
        <v>1869</v>
      </c>
      <c r="K44" s="334">
        <v>1583</v>
      </c>
      <c r="L44" s="334">
        <v>1484</v>
      </c>
      <c r="M44" s="335">
        <v>1457</v>
      </c>
    </row>
    <row r="45" spans="2:13" ht="27.75" customHeight="1" x14ac:dyDescent="0.2">
      <c r="B45" s="1171"/>
      <c r="C45" s="1172"/>
      <c r="D45" s="104"/>
      <c r="E45" s="1175" t="s">
        <v>35</v>
      </c>
      <c r="F45" s="1175"/>
      <c r="G45" s="1175"/>
      <c r="H45" s="1176"/>
      <c r="I45" s="333">
        <v>4260</v>
      </c>
      <c r="J45" s="334">
        <v>4204</v>
      </c>
      <c r="K45" s="334">
        <v>4176</v>
      </c>
      <c r="L45" s="334">
        <v>4273</v>
      </c>
      <c r="M45" s="335">
        <v>4363</v>
      </c>
    </row>
    <row r="46" spans="2:13" ht="27.75" customHeight="1" x14ac:dyDescent="0.2">
      <c r="B46" s="1171"/>
      <c r="C46" s="1172"/>
      <c r="D46" s="105"/>
      <c r="E46" s="1175" t="s">
        <v>36</v>
      </c>
      <c r="F46" s="1175"/>
      <c r="G46" s="1175"/>
      <c r="H46" s="1176"/>
      <c r="I46" s="333" t="s">
        <v>489</v>
      </c>
      <c r="J46" s="334" t="s">
        <v>489</v>
      </c>
      <c r="K46" s="334" t="s">
        <v>489</v>
      </c>
      <c r="L46" s="334" t="s">
        <v>489</v>
      </c>
      <c r="M46" s="335" t="s">
        <v>489</v>
      </c>
    </row>
    <row r="47" spans="2:13" ht="27.75" customHeight="1" x14ac:dyDescent="0.2">
      <c r="B47" s="1171"/>
      <c r="C47" s="1172"/>
      <c r="D47" s="106"/>
      <c r="E47" s="1185" t="s">
        <v>37</v>
      </c>
      <c r="F47" s="1186"/>
      <c r="G47" s="1186"/>
      <c r="H47" s="1187"/>
      <c r="I47" s="333" t="s">
        <v>489</v>
      </c>
      <c r="J47" s="334" t="s">
        <v>489</v>
      </c>
      <c r="K47" s="334" t="s">
        <v>489</v>
      </c>
      <c r="L47" s="334" t="s">
        <v>489</v>
      </c>
      <c r="M47" s="335" t="s">
        <v>489</v>
      </c>
    </row>
    <row r="48" spans="2:13" ht="27.75" customHeight="1" x14ac:dyDescent="0.2">
      <c r="B48" s="1171"/>
      <c r="C48" s="1172"/>
      <c r="D48" s="104"/>
      <c r="E48" s="1175" t="s">
        <v>38</v>
      </c>
      <c r="F48" s="1175"/>
      <c r="G48" s="1175"/>
      <c r="H48" s="1176"/>
      <c r="I48" s="333" t="s">
        <v>489</v>
      </c>
      <c r="J48" s="334" t="s">
        <v>489</v>
      </c>
      <c r="K48" s="334" t="s">
        <v>489</v>
      </c>
      <c r="L48" s="334" t="s">
        <v>489</v>
      </c>
      <c r="M48" s="335" t="s">
        <v>489</v>
      </c>
    </row>
    <row r="49" spans="2:13" ht="27.75" customHeight="1" x14ac:dyDescent="0.2">
      <c r="B49" s="1173"/>
      <c r="C49" s="1174"/>
      <c r="D49" s="104"/>
      <c r="E49" s="1175" t="s">
        <v>39</v>
      </c>
      <c r="F49" s="1175"/>
      <c r="G49" s="1175"/>
      <c r="H49" s="1176"/>
      <c r="I49" s="333" t="s">
        <v>489</v>
      </c>
      <c r="J49" s="334" t="s">
        <v>489</v>
      </c>
      <c r="K49" s="334" t="s">
        <v>489</v>
      </c>
      <c r="L49" s="334" t="s">
        <v>489</v>
      </c>
      <c r="M49" s="335" t="s">
        <v>489</v>
      </c>
    </row>
    <row r="50" spans="2:13" ht="27.75" customHeight="1" x14ac:dyDescent="0.2">
      <c r="B50" s="1169" t="s">
        <v>40</v>
      </c>
      <c r="C50" s="1170"/>
      <c r="D50" s="107"/>
      <c r="E50" s="1175" t="s">
        <v>41</v>
      </c>
      <c r="F50" s="1175"/>
      <c r="G50" s="1175"/>
      <c r="H50" s="1176"/>
      <c r="I50" s="333">
        <v>11116</v>
      </c>
      <c r="J50" s="334">
        <v>11230</v>
      </c>
      <c r="K50" s="334">
        <v>12081</v>
      </c>
      <c r="L50" s="334">
        <v>12295</v>
      </c>
      <c r="M50" s="335">
        <v>12593</v>
      </c>
    </row>
    <row r="51" spans="2:13" ht="27.75" customHeight="1" x14ac:dyDescent="0.2">
      <c r="B51" s="1171"/>
      <c r="C51" s="1172"/>
      <c r="D51" s="104"/>
      <c r="E51" s="1175" t="s">
        <v>42</v>
      </c>
      <c r="F51" s="1175"/>
      <c r="G51" s="1175"/>
      <c r="H51" s="1176"/>
      <c r="I51" s="333">
        <v>3343</v>
      </c>
      <c r="J51" s="334">
        <v>3180</v>
      </c>
      <c r="K51" s="334">
        <v>3111</v>
      </c>
      <c r="L51" s="334">
        <v>2959</v>
      </c>
      <c r="M51" s="335">
        <v>2865</v>
      </c>
    </row>
    <row r="52" spans="2:13" ht="27.75" customHeight="1" x14ac:dyDescent="0.2">
      <c r="B52" s="1173"/>
      <c r="C52" s="1174"/>
      <c r="D52" s="104"/>
      <c r="E52" s="1175" t="s">
        <v>43</v>
      </c>
      <c r="F52" s="1175"/>
      <c r="G52" s="1175"/>
      <c r="H52" s="1176"/>
      <c r="I52" s="333">
        <v>31146</v>
      </c>
      <c r="J52" s="334">
        <v>29579</v>
      </c>
      <c r="K52" s="334">
        <v>28406</v>
      </c>
      <c r="L52" s="334">
        <v>27822</v>
      </c>
      <c r="M52" s="335">
        <v>26759</v>
      </c>
    </row>
    <row r="53" spans="2:13" ht="27.75" customHeight="1" thickBot="1" x14ac:dyDescent="0.25">
      <c r="B53" s="1177" t="s">
        <v>19</v>
      </c>
      <c r="C53" s="1178"/>
      <c r="D53" s="108"/>
      <c r="E53" s="1179" t="s">
        <v>44</v>
      </c>
      <c r="F53" s="1179"/>
      <c r="G53" s="1179"/>
      <c r="H53" s="1180"/>
      <c r="I53" s="336">
        <v>-4643</v>
      </c>
      <c r="J53" s="337">
        <v>-6247</v>
      </c>
      <c r="K53" s="337">
        <v>-7707</v>
      </c>
      <c r="L53" s="337">
        <v>-7754</v>
      </c>
      <c r="M53" s="338">
        <v>-7218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BxfZUkkfb+zqAVnecGc90CaNDk6OyjWRJMlCTFn2gMr41HXSX4lGyTBrwEtG1RtjN3c4xC71/okoyMXN5J5zMg==" saltValue="Su5pEf4JvA+08Lvtgv7Ow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196" t="s">
        <v>46</v>
      </c>
      <c r="D55" s="1196"/>
      <c r="E55" s="1197"/>
      <c r="F55" s="339">
        <v>6122</v>
      </c>
      <c r="G55" s="339">
        <v>6145</v>
      </c>
      <c r="H55" s="340">
        <v>6269</v>
      </c>
    </row>
    <row r="56" spans="2:8" ht="52.5" customHeight="1" x14ac:dyDescent="0.2">
      <c r="B56" s="120"/>
      <c r="C56" s="1198" t="s">
        <v>47</v>
      </c>
      <c r="D56" s="1198"/>
      <c r="E56" s="1199"/>
      <c r="F56" s="341">
        <v>2762</v>
      </c>
      <c r="G56" s="341">
        <v>2971</v>
      </c>
      <c r="H56" s="342">
        <v>3269</v>
      </c>
    </row>
    <row r="57" spans="2:8" ht="53.25" customHeight="1" x14ac:dyDescent="0.2">
      <c r="B57" s="120"/>
      <c r="C57" s="1200" t="s">
        <v>48</v>
      </c>
      <c r="D57" s="1200"/>
      <c r="E57" s="1201"/>
      <c r="F57" s="343">
        <v>5049</v>
      </c>
      <c r="G57" s="343">
        <v>4862</v>
      </c>
      <c r="H57" s="344">
        <v>4545</v>
      </c>
    </row>
    <row r="58" spans="2:8" ht="45.75" customHeight="1" x14ac:dyDescent="0.2">
      <c r="B58" s="121"/>
      <c r="C58" s="1188" t="s">
        <v>560</v>
      </c>
      <c r="D58" s="1189"/>
      <c r="E58" s="1190"/>
      <c r="F58" s="345">
        <v>2387</v>
      </c>
      <c r="G58" s="345">
        <v>2217</v>
      </c>
      <c r="H58" s="346">
        <v>2035</v>
      </c>
    </row>
    <row r="59" spans="2:8" ht="45.75" customHeight="1" x14ac:dyDescent="0.2">
      <c r="B59" s="121"/>
      <c r="C59" s="1188" t="s">
        <v>561</v>
      </c>
      <c r="D59" s="1189"/>
      <c r="E59" s="1190"/>
      <c r="F59" s="345">
        <v>2055</v>
      </c>
      <c r="G59" s="345">
        <v>2060</v>
      </c>
      <c r="H59" s="346">
        <v>1961</v>
      </c>
    </row>
    <row r="60" spans="2:8" ht="45.75" customHeight="1" x14ac:dyDescent="0.2">
      <c r="B60" s="121"/>
      <c r="C60" s="1188" t="s">
        <v>562</v>
      </c>
      <c r="D60" s="1189"/>
      <c r="E60" s="1190"/>
      <c r="F60" s="345">
        <v>485</v>
      </c>
      <c r="G60" s="345">
        <v>455</v>
      </c>
      <c r="H60" s="346">
        <v>425</v>
      </c>
    </row>
    <row r="61" spans="2:8" ht="45.75" customHeight="1" x14ac:dyDescent="0.2">
      <c r="B61" s="121"/>
      <c r="C61" s="1188" t="s">
        <v>563</v>
      </c>
      <c r="D61" s="1189"/>
      <c r="E61" s="1190"/>
      <c r="F61" s="345">
        <v>41</v>
      </c>
      <c r="G61" s="345">
        <v>52</v>
      </c>
      <c r="H61" s="346">
        <v>54</v>
      </c>
    </row>
    <row r="62" spans="2:8" ht="45.75" customHeight="1" thickBot="1" x14ac:dyDescent="0.25">
      <c r="B62" s="122"/>
      <c r="C62" s="1191" t="s">
        <v>564</v>
      </c>
      <c r="D62" s="1192"/>
      <c r="E62" s="1193"/>
      <c r="F62" s="347">
        <v>44</v>
      </c>
      <c r="G62" s="347">
        <v>44</v>
      </c>
      <c r="H62" s="348">
        <v>44</v>
      </c>
    </row>
    <row r="63" spans="2:8" ht="52.5" customHeight="1" thickBot="1" x14ac:dyDescent="0.25">
      <c r="B63" s="123"/>
      <c r="C63" s="1194" t="s">
        <v>49</v>
      </c>
      <c r="D63" s="1194"/>
      <c r="E63" s="1195"/>
      <c r="F63" s="349">
        <v>13933</v>
      </c>
      <c r="G63" s="349">
        <v>13977</v>
      </c>
      <c r="H63" s="350">
        <v>14084</v>
      </c>
    </row>
    <row r="64" spans="2:8" ht="13.2" x14ac:dyDescent="0.2"/>
  </sheetData>
  <sheetProtection algorithmName="SHA-512" hashValue="YCm0LSh11wQx5MwRMFdiVAdg8Usjy3nZnf+F98FGVZUTxhtllGPhdtfaWRD8pyIEI3RPZpMOZyK3rDAz4NaO+g==" saltValue="929n+XfuJF6gZGg6MTy/9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D52D-36D0-4D02-904B-7357FCA5DF6A}">
  <sheetPr>
    <pageSetUpPr fitToPage="1"/>
  </sheetPr>
  <dimension ref="A1:DE85"/>
  <sheetViews>
    <sheetView showGridLines="0" zoomScale="90" zoomScaleNormal="90" zoomScaleSheetLayoutView="55" workbookViewId="0">
      <selection activeCell="AQ61" sqref="AQ61"/>
    </sheetView>
  </sheetViews>
  <sheetFormatPr defaultColWidth="0" defaultRowHeight="13.5" customHeight="1" zeroHeight="1" x14ac:dyDescent="0.2"/>
  <cols>
    <col min="1" max="1" width="6.33203125" style="243" customWidth="1"/>
    <col min="2" max="107" width="2.44140625" style="243" customWidth="1"/>
    <col min="108" max="108" width="6.109375" style="249" customWidth="1"/>
    <col min="109" max="109" width="5.88671875" style="247" customWidth="1"/>
    <col min="110" max="16384" width="8.6640625" style="243" hidden="1"/>
  </cols>
  <sheetData>
    <row r="1" spans="1:109" ht="42.75" customHeight="1" x14ac:dyDescent="0.2">
      <c r="A1" s="1202"/>
      <c r="B1" s="1203"/>
      <c r="DD1" s="243"/>
      <c r="DE1" s="243"/>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43"/>
      <c r="DE2" s="243"/>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43"/>
      <c r="DE3" s="243"/>
    </row>
    <row r="4" spans="1:109" s="241"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41"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41"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41"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41"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41"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41"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41"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41"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41"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41"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41" customFormat="1" ht="13.2" x14ac:dyDescent="0.2">
      <c r="A15" s="243"/>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41" customFormat="1" ht="13.2" x14ac:dyDescent="0.2">
      <c r="A16" s="243"/>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41" customFormat="1" ht="13.2" x14ac:dyDescent="0.2">
      <c r="A17" s="243"/>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41" customFormat="1" ht="13.2" x14ac:dyDescent="0.2">
      <c r="A18" s="243"/>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43"/>
      <c r="DE19" s="243"/>
    </row>
    <row r="20" spans="1:109" ht="13.2" x14ac:dyDescent="0.2">
      <c r="DD20" s="243"/>
      <c r="DE20" s="243"/>
    </row>
    <row r="21" spans="1:109" ht="17.25" customHeight="1" x14ac:dyDescent="0.2">
      <c r="B21" s="1205"/>
      <c r="C21" s="245"/>
      <c r="D21" s="245"/>
      <c r="E21" s="245"/>
      <c r="F21" s="245"/>
      <c r="G21" s="245"/>
      <c r="H21" s="245"/>
      <c r="I21" s="245"/>
      <c r="J21" s="245"/>
      <c r="K21" s="245"/>
      <c r="L21" s="245"/>
      <c r="M21" s="245"/>
      <c r="N21" s="1206"/>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1206"/>
      <c r="AU21" s="245"/>
      <c r="AV21" s="245"/>
      <c r="AW21" s="245"/>
      <c r="AX21" s="245"/>
      <c r="AY21" s="245"/>
      <c r="AZ21" s="245"/>
      <c r="BA21" s="245"/>
      <c r="BB21" s="245"/>
      <c r="BC21" s="245"/>
      <c r="BD21" s="245"/>
      <c r="BE21" s="245"/>
      <c r="BF21" s="1206"/>
      <c r="BG21" s="245"/>
      <c r="BH21" s="245"/>
      <c r="BI21" s="245"/>
      <c r="BJ21" s="245"/>
      <c r="BK21" s="245"/>
      <c r="BL21" s="245"/>
      <c r="BM21" s="245"/>
      <c r="BN21" s="245"/>
      <c r="BO21" s="245"/>
      <c r="BP21" s="245"/>
      <c r="BQ21" s="245"/>
      <c r="BR21" s="1206"/>
      <c r="BS21" s="245"/>
      <c r="BT21" s="245"/>
      <c r="BU21" s="245"/>
      <c r="BV21" s="245"/>
      <c r="BW21" s="245"/>
      <c r="BX21" s="245"/>
      <c r="BY21" s="245"/>
      <c r="BZ21" s="245"/>
      <c r="CA21" s="245"/>
      <c r="CB21" s="245"/>
      <c r="CC21" s="245"/>
      <c r="CD21" s="1206"/>
      <c r="CE21" s="245"/>
      <c r="CF21" s="245"/>
      <c r="CG21" s="245"/>
      <c r="CH21" s="245"/>
      <c r="CI21" s="245"/>
      <c r="CJ21" s="245"/>
      <c r="CK21" s="245"/>
      <c r="CL21" s="245"/>
      <c r="CM21" s="245"/>
      <c r="CN21" s="245"/>
      <c r="CO21" s="245"/>
      <c r="CP21" s="1206"/>
      <c r="CQ21" s="245"/>
      <c r="CR21" s="245"/>
      <c r="CS21" s="245"/>
      <c r="CT21" s="245"/>
      <c r="CU21" s="245"/>
      <c r="CV21" s="245"/>
      <c r="CW21" s="245"/>
      <c r="CX21" s="245"/>
      <c r="CY21" s="245"/>
      <c r="CZ21" s="245"/>
      <c r="DA21" s="245"/>
      <c r="DB21" s="1206"/>
      <c r="DC21" s="245"/>
      <c r="DD21" s="246"/>
      <c r="DE21" s="243"/>
    </row>
    <row r="22" spans="1:109" ht="17.25" customHeight="1" x14ac:dyDescent="0.2">
      <c r="B22" s="247"/>
    </row>
    <row r="23" spans="1:109" ht="13.2" x14ac:dyDescent="0.2">
      <c r="B23" s="247"/>
    </row>
    <row r="24" spans="1:109" ht="13.2" x14ac:dyDescent="0.2">
      <c r="B24" s="247"/>
    </row>
    <row r="25" spans="1:109" ht="13.2" x14ac:dyDescent="0.2">
      <c r="B25" s="247"/>
    </row>
    <row r="26" spans="1:109" ht="13.2" x14ac:dyDescent="0.2">
      <c r="B26" s="247"/>
    </row>
    <row r="27" spans="1:109" ht="13.2" x14ac:dyDescent="0.2">
      <c r="B27" s="247"/>
    </row>
    <row r="28" spans="1:109" ht="13.2" x14ac:dyDescent="0.2">
      <c r="B28" s="247"/>
    </row>
    <row r="29" spans="1:109" ht="13.2" x14ac:dyDescent="0.2">
      <c r="B29" s="247"/>
    </row>
    <row r="30" spans="1:109" ht="13.2" x14ac:dyDescent="0.2">
      <c r="B30" s="247"/>
    </row>
    <row r="31" spans="1:109" ht="13.2" x14ac:dyDescent="0.2">
      <c r="B31" s="247"/>
    </row>
    <row r="32" spans="1:109" ht="13.2" x14ac:dyDescent="0.2">
      <c r="B32" s="247"/>
    </row>
    <row r="33" spans="2:109" ht="13.2" x14ac:dyDescent="0.2">
      <c r="B33" s="247"/>
    </row>
    <row r="34" spans="2:109" ht="13.2" x14ac:dyDescent="0.2">
      <c r="B34" s="247"/>
    </row>
    <row r="35" spans="2:109" ht="13.2" x14ac:dyDescent="0.2">
      <c r="B35" s="247"/>
    </row>
    <row r="36" spans="2:109" ht="13.2" x14ac:dyDescent="0.2">
      <c r="B36" s="247"/>
    </row>
    <row r="37" spans="2:109" ht="13.2" x14ac:dyDescent="0.2">
      <c r="B37" s="247"/>
    </row>
    <row r="38" spans="2:109" ht="13.2" x14ac:dyDescent="0.2">
      <c r="B38" s="247"/>
    </row>
    <row r="39" spans="2:109" ht="13.2" x14ac:dyDescent="0.2">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ht="13.2" x14ac:dyDescent="0.2">
      <c r="B40" s="1207"/>
      <c r="DD40" s="1207"/>
      <c r="DE40" s="243"/>
    </row>
    <row r="41" spans="2:109" ht="16.2" x14ac:dyDescent="0.2">
      <c r="B41" s="244" t="s">
        <v>565</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ht="13.2" x14ac:dyDescent="0.2">
      <c r="B42" s="247"/>
      <c r="G42" s="1208"/>
      <c r="I42" s="1209"/>
      <c r="J42" s="1209"/>
      <c r="K42" s="1209"/>
      <c r="AM42" s="1208"/>
      <c r="AN42" s="1208" t="s">
        <v>566</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47"/>
      <c r="AN43" s="1210" t="s">
        <v>567</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47"/>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47"/>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47"/>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47"/>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47"/>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47"/>
      <c r="AN49" s="243" t="s">
        <v>568</v>
      </c>
    </row>
    <row r="50" spans="1:109" ht="13.2" x14ac:dyDescent="0.2">
      <c r="B50" s="247"/>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527</v>
      </c>
      <c r="BQ50" s="1226"/>
      <c r="BR50" s="1226"/>
      <c r="BS50" s="1226"/>
      <c r="BT50" s="1226"/>
      <c r="BU50" s="1226"/>
      <c r="BV50" s="1226"/>
      <c r="BW50" s="1226"/>
      <c r="BX50" s="1226" t="s">
        <v>528</v>
      </c>
      <c r="BY50" s="1226"/>
      <c r="BZ50" s="1226"/>
      <c r="CA50" s="1226"/>
      <c r="CB50" s="1226"/>
      <c r="CC50" s="1226"/>
      <c r="CD50" s="1226"/>
      <c r="CE50" s="1226"/>
      <c r="CF50" s="1226" t="s">
        <v>529</v>
      </c>
      <c r="CG50" s="1226"/>
      <c r="CH50" s="1226"/>
      <c r="CI50" s="1226"/>
      <c r="CJ50" s="1226"/>
      <c r="CK50" s="1226"/>
      <c r="CL50" s="1226"/>
      <c r="CM50" s="1226"/>
      <c r="CN50" s="1226" t="s">
        <v>530</v>
      </c>
      <c r="CO50" s="1226"/>
      <c r="CP50" s="1226"/>
      <c r="CQ50" s="1226"/>
      <c r="CR50" s="1226"/>
      <c r="CS50" s="1226"/>
      <c r="CT50" s="1226"/>
      <c r="CU50" s="1226"/>
      <c r="CV50" s="1226" t="s">
        <v>531</v>
      </c>
      <c r="CW50" s="1226"/>
      <c r="CX50" s="1226"/>
      <c r="CY50" s="1226"/>
      <c r="CZ50" s="1226"/>
      <c r="DA50" s="1226"/>
      <c r="DB50" s="1226"/>
      <c r="DC50" s="1226"/>
    </row>
    <row r="51" spans="1:109" ht="13.5" customHeight="1" x14ac:dyDescent="0.2">
      <c r="B51" s="247"/>
      <c r="G51" s="1227"/>
      <c r="H51" s="1227"/>
      <c r="I51" s="1228"/>
      <c r="J51" s="1228"/>
      <c r="K51" s="1229"/>
      <c r="L51" s="1229"/>
      <c r="M51" s="1229"/>
      <c r="N51" s="1229"/>
      <c r="AM51" s="1219"/>
      <c r="AN51" s="1230" t="s">
        <v>569</v>
      </c>
      <c r="AO51" s="1230"/>
      <c r="AP51" s="1230"/>
      <c r="AQ51" s="1230"/>
      <c r="AR51" s="1230"/>
      <c r="AS51" s="1230"/>
      <c r="AT51" s="1230"/>
      <c r="AU51" s="1230"/>
      <c r="AV51" s="1230"/>
      <c r="AW51" s="1230"/>
      <c r="AX51" s="1230"/>
      <c r="AY51" s="1230"/>
      <c r="AZ51" s="1230"/>
      <c r="BA51" s="1230"/>
      <c r="BB51" s="1230" t="s">
        <v>570</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47"/>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47"/>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571</v>
      </c>
      <c r="BC53" s="1230"/>
      <c r="BD53" s="1230"/>
      <c r="BE53" s="1230"/>
      <c r="BF53" s="1230"/>
      <c r="BG53" s="1230"/>
      <c r="BH53" s="1230"/>
      <c r="BI53" s="1230"/>
      <c r="BJ53" s="1230"/>
      <c r="BK53" s="1230"/>
      <c r="BL53" s="1230"/>
      <c r="BM53" s="1230"/>
      <c r="BN53" s="1230"/>
      <c r="BO53" s="1230"/>
      <c r="BP53" s="1231">
        <v>66.2</v>
      </c>
      <c r="BQ53" s="1231"/>
      <c r="BR53" s="1231"/>
      <c r="BS53" s="1231"/>
      <c r="BT53" s="1231"/>
      <c r="BU53" s="1231"/>
      <c r="BV53" s="1231"/>
      <c r="BW53" s="1231"/>
      <c r="BX53" s="1231">
        <v>67.2</v>
      </c>
      <c r="BY53" s="1231"/>
      <c r="BZ53" s="1231"/>
      <c r="CA53" s="1231"/>
      <c r="CB53" s="1231"/>
      <c r="CC53" s="1231"/>
      <c r="CD53" s="1231"/>
      <c r="CE53" s="1231"/>
      <c r="CF53" s="1231">
        <v>68.3</v>
      </c>
      <c r="CG53" s="1231"/>
      <c r="CH53" s="1231"/>
      <c r="CI53" s="1231"/>
      <c r="CJ53" s="1231"/>
      <c r="CK53" s="1231"/>
      <c r="CL53" s="1231"/>
      <c r="CM53" s="1231"/>
      <c r="CN53" s="1231">
        <v>69.3</v>
      </c>
      <c r="CO53" s="1231"/>
      <c r="CP53" s="1231"/>
      <c r="CQ53" s="1231"/>
      <c r="CR53" s="1231"/>
      <c r="CS53" s="1231"/>
      <c r="CT53" s="1231"/>
      <c r="CU53" s="1231"/>
      <c r="CV53" s="1231">
        <v>70.400000000000006</v>
      </c>
      <c r="CW53" s="1231"/>
      <c r="CX53" s="1231"/>
      <c r="CY53" s="1231"/>
      <c r="CZ53" s="1231"/>
      <c r="DA53" s="1231"/>
      <c r="DB53" s="1231"/>
      <c r="DC53" s="1231"/>
    </row>
    <row r="54" spans="1:109" ht="13.2" x14ac:dyDescent="0.2">
      <c r="A54" s="1209"/>
      <c r="B54" s="247"/>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47"/>
      <c r="G55" s="1220"/>
      <c r="H55" s="1220"/>
      <c r="I55" s="1220"/>
      <c r="J55" s="1220"/>
      <c r="K55" s="1229"/>
      <c r="L55" s="1229"/>
      <c r="M55" s="1229"/>
      <c r="N55" s="1229"/>
      <c r="AN55" s="1226" t="s">
        <v>572</v>
      </c>
      <c r="AO55" s="1226"/>
      <c r="AP55" s="1226"/>
      <c r="AQ55" s="1226"/>
      <c r="AR55" s="1226"/>
      <c r="AS55" s="1226"/>
      <c r="AT55" s="1226"/>
      <c r="AU55" s="1226"/>
      <c r="AV55" s="1226"/>
      <c r="AW55" s="1226"/>
      <c r="AX55" s="1226"/>
      <c r="AY55" s="1226"/>
      <c r="AZ55" s="1226"/>
      <c r="BA55" s="1226"/>
      <c r="BB55" s="1230" t="s">
        <v>570</v>
      </c>
      <c r="BC55" s="1230"/>
      <c r="BD55" s="1230"/>
      <c r="BE55" s="1230"/>
      <c r="BF55" s="1230"/>
      <c r="BG55" s="1230"/>
      <c r="BH55" s="1230"/>
      <c r="BI55" s="1230"/>
      <c r="BJ55" s="1230"/>
      <c r="BK55" s="1230"/>
      <c r="BL55" s="1230"/>
      <c r="BM55" s="1230"/>
      <c r="BN55" s="1230"/>
      <c r="BO55" s="1230"/>
      <c r="BP55" s="1231">
        <v>27.8</v>
      </c>
      <c r="BQ55" s="1231"/>
      <c r="BR55" s="1231"/>
      <c r="BS55" s="1231"/>
      <c r="BT55" s="1231"/>
      <c r="BU55" s="1231"/>
      <c r="BV55" s="1231"/>
      <c r="BW55" s="1231"/>
      <c r="BX55" s="1231">
        <v>19</v>
      </c>
      <c r="BY55" s="1231"/>
      <c r="BZ55" s="1231"/>
      <c r="CA55" s="1231"/>
      <c r="CB55" s="1231"/>
      <c r="CC55" s="1231"/>
      <c r="CD55" s="1231"/>
      <c r="CE55" s="1231"/>
      <c r="CF55" s="1231">
        <v>4</v>
      </c>
      <c r="CG55" s="1231"/>
      <c r="CH55" s="1231"/>
      <c r="CI55" s="1231"/>
      <c r="CJ55" s="1231"/>
      <c r="CK55" s="1231"/>
      <c r="CL55" s="1231"/>
      <c r="CM55" s="1231"/>
      <c r="CN55" s="1231">
        <v>0.4</v>
      </c>
      <c r="CO55" s="1231"/>
      <c r="CP55" s="1231"/>
      <c r="CQ55" s="1231"/>
      <c r="CR55" s="1231"/>
      <c r="CS55" s="1231"/>
      <c r="CT55" s="1231"/>
      <c r="CU55" s="1231"/>
      <c r="CV55" s="1231">
        <v>9.8000000000000007</v>
      </c>
      <c r="CW55" s="1231"/>
      <c r="CX55" s="1231"/>
      <c r="CY55" s="1231"/>
      <c r="CZ55" s="1231"/>
      <c r="DA55" s="1231"/>
      <c r="DB55" s="1231"/>
      <c r="DC55" s="1231"/>
    </row>
    <row r="56" spans="1:109" ht="13.2" x14ac:dyDescent="0.2">
      <c r="A56" s="1209"/>
      <c r="B56" s="247"/>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43"/>
      <c r="AN57" s="1226"/>
      <c r="AO57" s="1226"/>
      <c r="AP57" s="1226"/>
      <c r="AQ57" s="1226"/>
      <c r="AR57" s="1226"/>
      <c r="AS57" s="1226"/>
      <c r="AT57" s="1226"/>
      <c r="AU57" s="1226"/>
      <c r="AV57" s="1226"/>
      <c r="AW57" s="1226"/>
      <c r="AX57" s="1226"/>
      <c r="AY57" s="1226"/>
      <c r="AZ57" s="1226"/>
      <c r="BA57" s="1226"/>
      <c r="BB57" s="1230" t="s">
        <v>571</v>
      </c>
      <c r="BC57" s="1230"/>
      <c r="BD57" s="1230"/>
      <c r="BE57" s="1230"/>
      <c r="BF57" s="1230"/>
      <c r="BG57" s="1230"/>
      <c r="BH57" s="1230"/>
      <c r="BI57" s="1230"/>
      <c r="BJ57" s="1230"/>
      <c r="BK57" s="1230"/>
      <c r="BL57" s="1230"/>
      <c r="BM57" s="1230"/>
      <c r="BN57" s="1230"/>
      <c r="BO57" s="1230"/>
      <c r="BP57" s="1231">
        <v>62</v>
      </c>
      <c r="BQ57" s="1231"/>
      <c r="BR57" s="1231"/>
      <c r="BS57" s="1231"/>
      <c r="BT57" s="1231"/>
      <c r="BU57" s="1231"/>
      <c r="BV57" s="1231"/>
      <c r="BW57" s="1231"/>
      <c r="BX57" s="1231">
        <v>61.7</v>
      </c>
      <c r="BY57" s="1231"/>
      <c r="BZ57" s="1231"/>
      <c r="CA57" s="1231"/>
      <c r="CB57" s="1231"/>
      <c r="CC57" s="1231"/>
      <c r="CD57" s="1231"/>
      <c r="CE57" s="1231"/>
      <c r="CF57" s="1231">
        <v>63</v>
      </c>
      <c r="CG57" s="1231"/>
      <c r="CH57" s="1231"/>
      <c r="CI57" s="1231"/>
      <c r="CJ57" s="1231"/>
      <c r="CK57" s="1231"/>
      <c r="CL57" s="1231"/>
      <c r="CM57" s="1231"/>
      <c r="CN57" s="1231">
        <v>64.3</v>
      </c>
      <c r="CO57" s="1231"/>
      <c r="CP57" s="1231"/>
      <c r="CQ57" s="1231"/>
      <c r="CR57" s="1231"/>
      <c r="CS57" s="1231"/>
      <c r="CT57" s="1231"/>
      <c r="CU57" s="1231"/>
      <c r="CV57" s="1231">
        <v>65.2</v>
      </c>
      <c r="CW57" s="1231"/>
      <c r="CX57" s="1231"/>
      <c r="CY57" s="1231"/>
      <c r="CZ57" s="1231"/>
      <c r="DA57" s="1231"/>
      <c r="DB57" s="1231"/>
      <c r="DC57" s="1231"/>
      <c r="DD57" s="1234"/>
      <c r="DE57" s="1232"/>
    </row>
    <row r="58" spans="1:109" s="1209" customFormat="1" ht="13.2" x14ac:dyDescent="0.2">
      <c r="A58" s="243"/>
      <c r="B58" s="1232"/>
      <c r="G58" s="1220"/>
      <c r="H58" s="1220"/>
      <c r="I58" s="1233"/>
      <c r="J58" s="1233"/>
      <c r="K58" s="1229"/>
      <c r="L58" s="1229"/>
      <c r="M58" s="1229"/>
      <c r="N58" s="1229"/>
      <c r="AM58" s="243"/>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43"/>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43"/>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43"/>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43"/>
    </row>
    <row r="63" spans="1:109" ht="16.2" x14ac:dyDescent="0.2">
      <c r="B63" s="300" t="s">
        <v>573</v>
      </c>
    </row>
    <row r="64" spans="1:109" ht="13.2" x14ac:dyDescent="0.2">
      <c r="B64" s="247"/>
      <c r="G64" s="1208"/>
      <c r="I64" s="1240"/>
      <c r="J64" s="1240"/>
      <c r="K64" s="1240"/>
      <c r="L64" s="1240"/>
      <c r="M64" s="1240"/>
      <c r="N64" s="1241"/>
      <c r="AM64" s="1208"/>
      <c r="AN64" s="1208" t="s">
        <v>566</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47"/>
      <c r="AN65" s="1242" t="s">
        <v>574</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4"/>
    </row>
    <row r="66" spans="2:107" ht="13.2" x14ac:dyDescent="0.2">
      <c r="B66" s="247"/>
      <c r="AN66" s="1245"/>
      <c r="AO66" s="1246"/>
      <c r="AP66" s="1246"/>
      <c r="AQ66" s="1246"/>
      <c r="AR66" s="1246"/>
      <c r="AS66" s="1246"/>
      <c r="AT66" s="1246"/>
      <c r="AU66" s="1246"/>
      <c r="AV66" s="1246"/>
      <c r="AW66" s="1246"/>
      <c r="AX66" s="1246"/>
      <c r="AY66" s="1246"/>
      <c r="AZ66" s="1246"/>
      <c r="BA66" s="1246"/>
      <c r="BB66" s="1246"/>
      <c r="BC66" s="1246"/>
      <c r="BD66" s="1246"/>
      <c r="BE66" s="1246"/>
      <c r="BF66" s="1246"/>
      <c r="BG66" s="1246"/>
      <c r="BH66" s="1246"/>
      <c r="BI66" s="1246"/>
      <c r="BJ66" s="1246"/>
      <c r="BK66" s="1246"/>
      <c r="BL66" s="1246"/>
      <c r="BM66" s="1246"/>
      <c r="BN66" s="1246"/>
      <c r="BO66" s="1246"/>
      <c r="BP66" s="1246"/>
      <c r="BQ66" s="1246"/>
      <c r="BR66" s="1246"/>
      <c r="BS66" s="1246"/>
      <c r="BT66" s="1246"/>
      <c r="BU66" s="1246"/>
      <c r="BV66" s="1246"/>
      <c r="BW66" s="1246"/>
      <c r="BX66" s="1246"/>
      <c r="BY66" s="1246"/>
      <c r="BZ66" s="1246"/>
      <c r="CA66" s="1246"/>
      <c r="CB66" s="1246"/>
      <c r="CC66" s="1246"/>
      <c r="CD66" s="1246"/>
      <c r="CE66" s="1246"/>
      <c r="CF66" s="1246"/>
      <c r="CG66" s="1246"/>
      <c r="CH66" s="1246"/>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7"/>
    </row>
    <row r="67" spans="2:107" ht="13.2" x14ac:dyDescent="0.2">
      <c r="B67" s="247"/>
      <c r="AN67" s="1245"/>
      <c r="AO67" s="1246"/>
      <c r="AP67" s="1246"/>
      <c r="AQ67" s="1246"/>
      <c r="AR67" s="1246"/>
      <c r="AS67" s="1246"/>
      <c r="AT67" s="1246"/>
      <c r="AU67" s="1246"/>
      <c r="AV67" s="1246"/>
      <c r="AW67" s="1246"/>
      <c r="AX67" s="1246"/>
      <c r="AY67" s="1246"/>
      <c r="AZ67" s="1246"/>
      <c r="BA67" s="1246"/>
      <c r="BB67" s="1246"/>
      <c r="BC67" s="1246"/>
      <c r="BD67" s="1246"/>
      <c r="BE67" s="1246"/>
      <c r="BF67" s="1246"/>
      <c r="BG67" s="1246"/>
      <c r="BH67" s="1246"/>
      <c r="BI67" s="1246"/>
      <c r="BJ67" s="1246"/>
      <c r="BK67" s="1246"/>
      <c r="BL67" s="1246"/>
      <c r="BM67" s="1246"/>
      <c r="BN67" s="1246"/>
      <c r="BO67" s="1246"/>
      <c r="BP67" s="1246"/>
      <c r="BQ67" s="1246"/>
      <c r="BR67" s="1246"/>
      <c r="BS67" s="1246"/>
      <c r="BT67" s="1246"/>
      <c r="BU67" s="1246"/>
      <c r="BV67" s="1246"/>
      <c r="BW67" s="1246"/>
      <c r="BX67" s="1246"/>
      <c r="BY67" s="1246"/>
      <c r="BZ67" s="1246"/>
      <c r="CA67" s="1246"/>
      <c r="CB67" s="1246"/>
      <c r="CC67" s="1246"/>
      <c r="CD67" s="1246"/>
      <c r="CE67" s="1246"/>
      <c r="CF67" s="1246"/>
      <c r="CG67" s="1246"/>
      <c r="CH67" s="1246"/>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7"/>
    </row>
    <row r="68" spans="2:107" ht="13.2" x14ac:dyDescent="0.2">
      <c r="B68" s="247"/>
      <c r="AN68" s="1245"/>
      <c r="AO68" s="1246"/>
      <c r="AP68" s="1246"/>
      <c r="AQ68" s="1246"/>
      <c r="AR68" s="1246"/>
      <c r="AS68" s="1246"/>
      <c r="AT68" s="1246"/>
      <c r="AU68" s="1246"/>
      <c r="AV68" s="1246"/>
      <c r="AW68" s="1246"/>
      <c r="AX68" s="1246"/>
      <c r="AY68" s="1246"/>
      <c r="AZ68" s="1246"/>
      <c r="BA68" s="1246"/>
      <c r="BB68" s="1246"/>
      <c r="BC68" s="1246"/>
      <c r="BD68" s="1246"/>
      <c r="BE68" s="1246"/>
      <c r="BF68" s="1246"/>
      <c r="BG68" s="1246"/>
      <c r="BH68" s="1246"/>
      <c r="BI68" s="1246"/>
      <c r="BJ68" s="1246"/>
      <c r="BK68" s="1246"/>
      <c r="BL68" s="1246"/>
      <c r="BM68" s="1246"/>
      <c r="BN68" s="1246"/>
      <c r="BO68" s="1246"/>
      <c r="BP68" s="1246"/>
      <c r="BQ68" s="1246"/>
      <c r="BR68" s="1246"/>
      <c r="BS68" s="1246"/>
      <c r="BT68" s="1246"/>
      <c r="BU68" s="1246"/>
      <c r="BV68" s="1246"/>
      <c r="BW68" s="1246"/>
      <c r="BX68" s="1246"/>
      <c r="BY68" s="1246"/>
      <c r="BZ68" s="1246"/>
      <c r="CA68" s="1246"/>
      <c r="CB68" s="1246"/>
      <c r="CC68" s="1246"/>
      <c r="CD68" s="1246"/>
      <c r="CE68" s="1246"/>
      <c r="CF68" s="1246"/>
      <c r="CG68" s="1246"/>
      <c r="CH68" s="1246"/>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7"/>
    </row>
    <row r="69" spans="2:107" ht="13.2" x14ac:dyDescent="0.2">
      <c r="B69" s="247"/>
      <c r="AN69" s="1248"/>
      <c r="AO69" s="1249"/>
      <c r="AP69" s="1249"/>
      <c r="AQ69" s="1249"/>
      <c r="AR69" s="1249"/>
      <c r="AS69" s="1249"/>
      <c r="AT69" s="1249"/>
      <c r="AU69" s="1249"/>
      <c r="AV69" s="1249"/>
      <c r="AW69" s="1249"/>
      <c r="AX69" s="1249"/>
      <c r="AY69" s="1249"/>
      <c r="AZ69" s="1249"/>
      <c r="BA69" s="1249"/>
      <c r="BB69" s="1249"/>
      <c r="BC69" s="1249"/>
      <c r="BD69" s="1249"/>
      <c r="BE69" s="1249"/>
      <c r="BF69" s="1249"/>
      <c r="BG69" s="1249"/>
      <c r="BH69" s="1249"/>
      <c r="BI69" s="1249"/>
      <c r="BJ69" s="1249"/>
      <c r="BK69" s="1249"/>
      <c r="BL69" s="1249"/>
      <c r="BM69" s="1249"/>
      <c r="BN69" s="1249"/>
      <c r="BO69" s="1249"/>
      <c r="BP69" s="1249"/>
      <c r="BQ69" s="1249"/>
      <c r="BR69" s="1249"/>
      <c r="BS69" s="1249"/>
      <c r="BT69" s="1249"/>
      <c r="BU69" s="1249"/>
      <c r="BV69" s="1249"/>
      <c r="BW69" s="1249"/>
      <c r="BX69" s="1249"/>
      <c r="BY69" s="1249"/>
      <c r="BZ69" s="1249"/>
      <c r="CA69" s="1249"/>
      <c r="CB69" s="1249"/>
      <c r="CC69" s="1249"/>
      <c r="CD69" s="1249"/>
      <c r="CE69" s="1249"/>
      <c r="CF69" s="1249"/>
      <c r="CG69" s="1249"/>
      <c r="CH69" s="1249"/>
      <c r="CI69" s="1249"/>
      <c r="CJ69" s="1249"/>
      <c r="CK69" s="1249"/>
      <c r="CL69" s="1249"/>
      <c r="CM69" s="1249"/>
      <c r="CN69" s="1249"/>
      <c r="CO69" s="1249"/>
      <c r="CP69" s="1249"/>
      <c r="CQ69" s="1249"/>
      <c r="CR69" s="1249"/>
      <c r="CS69" s="1249"/>
      <c r="CT69" s="1249"/>
      <c r="CU69" s="1249"/>
      <c r="CV69" s="1249"/>
      <c r="CW69" s="1249"/>
      <c r="CX69" s="1249"/>
      <c r="CY69" s="1249"/>
      <c r="CZ69" s="1249"/>
      <c r="DA69" s="1249"/>
      <c r="DB69" s="1249"/>
      <c r="DC69" s="1250"/>
    </row>
    <row r="70" spans="2:107" ht="13.2" x14ac:dyDescent="0.2">
      <c r="B70" s="247"/>
      <c r="H70" s="1251"/>
      <c r="I70" s="1251"/>
      <c r="J70" s="1252"/>
      <c r="K70" s="1252"/>
      <c r="L70" s="1253"/>
      <c r="M70" s="1252"/>
      <c r="N70" s="1253"/>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47"/>
      <c r="G71" s="1254"/>
      <c r="I71" s="1255"/>
      <c r="J71" s="1252"/>
      <c r="K71" s="1252"/>
      <c r="L71" s="1253"/>
      <c r="M71" s="1252"/>
      <c r="N71" s="1253"/>
      <c r="AM71" s="1254"/>
      <c r="AN71" s="243" t="s">
        <v>568</v>
      </c>
    </row>
    <row r="72" spans="2:107" ht="13.2" x14ac:dyDescent="0.2">
      <c r="B72" s="247"/>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527</v>
      </c>
      <c r="BQ72" s="1226"/>
      <c r="BR72" s="1226"/>
      <c r="BS72" s="1226"/>
      <c r="BT72" s="1226"/>
      <c r="BU72" s="1226"/>
      <c r="BV72" s="1226"/>
      <c r="BW72" s="1226"/>
      <c r="BX72" s="1226" t="s">
        <v>528</v>
      </c>
      <c r="BY72" s="1226"/>
      <c r="BZ72" s="1226"/>
      <c r="CA72" s="1226"/>
      <c r="CB72" s="1226"/>
      <c r="CC72" s="1226"/>
      <c r="CD72" s="1226"/>
      <c r="CE72" s="1226"/>
      <c r="CF72" s="1226" t="s">
        <v>529</v>
      </c>
      <c r="CG72" s="1226"/>
      <c r="CH72" s="1226"/>
      <c r="CI72" s="1226"/>
      <c r="CJ72" s="1226"/>
      <c r="CK72" s="1226"/>
      <c r="CL72" s="1226"/>
      <c r="CM72" s="1226"/>
      <c r="CN72" s="1226" t="s">
        <v>530</v>
      </c>
      <c r="CO72" s="1226"/>
      <c r="CP72" s="1226"/>
      <c r="CQ72" s="1226"/>
      <c r="CR72" s="1226"/>
      <c r="CS72" s="1226"/>
      <c r="CT72" s="1226"/>
      <c r="CU72" s="1226"/>
      <c r="CV72" s="1226" t="s">
        <v>531</v>
      </c>
      <c r="CW72" s="1226"/>
      <c r="CX72" s="1226"/>
      <c r="CY72" s="1226"/>
      <c r="CZ72" s="1226"/>
      <c r="DA72" s="1226"/>
      <c r="DB72" s="1226"/>
      <c r="DC72" s="1226"/>
    </row>
    <row r="73" spans="2:107" ht="13.2" x14ac:dyDescent="0.2">
      <c r="B73" s="247"/>
      <c r="G73" s="1227"/>
      <c r="H73" s="1227"/>
      <c r="I73" s="1227"/>
      <c r="J73" s="1227"/>
      <c r="K73" s="1256"/>
      <c r="L73" s="1256"/>
      <c r="M73" s="1256"/>
      <c r="N73" s="1256"/>
      <c r="AM73" s="1219"/>
      <c r="AN73" s="1230" t="s">
        <v>569</v>
      </c>
      <c r="AO73" s="1230"/>
      <c r="AP73" s="1230"/>
      <c r="AQ73" s="1230"/>
      <c r="AR73" s="1230"/>
      <c r="AS73" s="1230"/>
      <c r="AT73" s="1230"/>
      <c r="AU73" s="1230"/>
      <c r="AV73" s="1230"/>
      <c r="AW73" s="1230"/>
      <c r="AX73" s="1230"/>
      <c r="AY73" s="1230"/>
      <c r="AZ73" s="1230"/>
      <c r="BA73" s="1230"/>
      <c r="BB73" s="1230" t="s">
        <v>570</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47"/>
      <c r="G74" s="1227"/>
      <c r="H74" s="1227"/>
      <c r="I74" s="1227"/>
      <c r="J74" s="1227"/>
      <c r="K74" s="1256"/>
      <c r="L74" s="1256"/>
      <c r="M74" s="1256"/>
      <c r="N74" s="1256"/>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47"/>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575</v>
      </c>
      <c r="BC75" s="1230"/>
      <c r="BD75" s="1230"/>
      <c r="BE75" s="1230"/>
      <c r="BF75" s="1230"/>
      <c r="BG75" s="1230"/>
      <c r="BH75" s="1230"/>
      <c r="BI75" s="1230"/>
      <c r="BJ75" s="1230"/>
      <c r="BK75" s="1230"/>
      <c r="BL75" s="1230"/>
      <c r="BM75" s="1230"/>
      <c r="BN75" s="1230"/>
      <c r="BO75" s="1230"/>
      <c r="BP75" s="1231">
        <v>6</v>
      </c>
      <c r="BQ75" s="1231"/>
      <c r="BR75" s="1231"/>
      <c r="BS75" s="1231"/>
      <c r="BT75" s="1231"/>
      <c r="BU75" s="1231"/>
      <c r="BV75" s="1231"/>
      <c r="BW75" s="1231"/>
      <c r="BX75" s="1231">
        <v>5</v>
      </c>
      <c r="BY75" s="1231"/>
      <c r="BZ75" s="1231"/>
      <c r="CA75" s="1231"/>
      <c r="CB75" s="1231"/>
      <c r="CC75" s="1231"/>
      <c r="CD75" s="1231"/>
      <c r="CE75" s="1231"/>
      <c r="CF75" s="1231">
        <v>4.2</v>
      </c>
      <c r="CG75" s="1231"/>
      <c r="CH75" s="1231"/>
      <c r="CI75" s="1231"/>
      <c r="CJ75" s="1231"/>
      <c r="CK75" s="1231"/>
      <c r="CL75" s="1231"/>
      <c r="CM75" s="1231"/>
      <c r="CN75" s="1231">
        <v>4</v>
      </c>
      <c r="CO75" s="1231"/>
      <c r="CP75" s="1231"/>
      <c r="CQ75" s="1231"/>
      <c r="CR75" s="1231"/>
      <c r="CS75" s="1231"/>
      <c r="CT75" s="1231"/>
      <c r="CU75" s="1231"/>
      <c r="CV75" s="1231">
        <v>4.2</v>
      </c>
      <c r="CW75" s="1231"/>
      <c r="CX75" s="1231"/>
      <c r="CY75" s="1231"/>
      <c r="CZ75" s="1231"/>
      <c r="DA75" s="1231"/>
      <c r="DB75" s="1231"/>
      <c r="DC75" s="1231"/>
    </row>
    <row r="76" spans="2:107" ht="13.2" x14ac:dyDescent="0.2">
      <c r="B76" s="247"/>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47"/>
      <c r="G77" s="1220"/>
      <c r="H77" s="1220"/>
      <c r="I77" s="1220"/>
      <c r="J77" s="1220"/>
      <c r="K77" s="1256"/>
      <c r="L77" s="1256"/>
      <c r="M77" s="1256"/>
      <c r="N77" s="1256"/>
      <c r="AN77" s="1226" t="s">
        <v>572</v>
      </c>
      <c r="AO77" s="1226"/>
      <c r="AP77" s="1226"/>
      <c r="AQ77" s="1226"/>
      <c r="AR77" s="1226"/>
      <c r="AS77" s="1226"/>
      <c r="AT77" s="1226"/>
      <c r="AU77" s="1226"/>
      <c r="AV77" s="1226"/>
      <c r="AW77" s="1226"/>
      <c r="AX77" s="1226"/>
      <c r="AY77" s="1226"/>
      <c r="AZ77" s="1226"/>
      <c r="BA77" s="1226"/>
      <c r="BB77" s="1230" t="s">
        <v>570</v>
      </c>
      <c r="BC77" s="1230"/>
      <c r="BD77" s="1230"/>
      <c r="BE77" s="1230"/>
      <c r="BF77" s="1230"/>
      <c r="BG77" s="1230"/>
      <c r="BH77" s="1230"/>
      <c r="BI77" s="1230"/>
      <c r="BJ77" s="1230"/>
      <c r="BK77" s="1230"/>
      <c r="BL77" s="1230"/>
      <c r="BM77" s="1230"/>
      <c r="BN77" s="1230"/>
      <c r="BO77" s="1230"/>
      <c r="BP77" s="1231">
        <v>27.8</v>
      </c>
      <c r="BQ77" s="1231"/>
      <c r="BR77" s="1231"/>
      <c r="BS77" s="1231"/>
      <c r="BT77" s="1231"/>
      <c r="BU77" s="1231"/>
      <c r="BV77" s="1231"/>
      <c r="BW77" s="1231"/>
      <c r="BX77" s="1231">
        <v>19</v>
      </c>
      <c r="BY77" s="1231"/>
      <c r="BZ77" s="1231"/>
      <c r="CA77" s="1231"/>
      <c r="CB77" s="1231"/>
      <c r="CC77" s="1231"/>
      <c r="CD77" s="1231"/>
      <c r="CE77" s="1231"/>
      <c r="CF77" s="1231">
        <v>4</v>
      </c>
      <c r="CG77" s="1231"/>
      <c r="CH77" s="1231"/>
      <c r="CI77" s="1231"/>
      <c r="CJ77" s="1231"/>
      <c r="CK77" s="1231"/>
      <c r="CL77" s="1231"/>
      <c r="CM77" s="1231"/>
      <c r="CN77" s="1231">
        <v>0.4</v>
      </c>
      <c r="CO77" s="1231"/>
      <c r="CP77" s="1231"/>
      <c r="CQ77" s="1231"/>
      <c r="CR77" s="1231"/>
      <c r="CS77" s="1231"/>
      <c r="CT77" s="1231"/>
      <c r="CU77" s="1231"/>
      <c r="CV77" s="1231">
        <v>9.8000000000000007</v>
      </c>
      <c r="CW77" s="1231"/>
      <c r="CX77" s="1231"/>
      <c r="CY77" s="1231"/>
      <c r="CZ77" s="1231"/>
      <c r="DA77" s="1231"/>
      <c r="DB77" s="1231"/>
      <c r="DC77" s="1231"/>
    </row>
    <row r="78" spans="2:107" ht="13.2" x14ac:dyDescent="0.2">
      <c r="B78" s="247"/>
      <c r="G78" s="1220"/>
      <c r="H78" s="1220"/>
      <c r="I78" s="1220"/>
      <c r="J78" s="1220"/>
      <c r="K78" s="1256"/>
      <c r="L78" s="1256"/>
      <c r="M78" s="1256"/>
      <c r="N78" s="1256"/>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47"/>
      <c r="G79" s="1220"/>
      <c r="H79" s="1220"/>
      <c r="I79" s="1233"/>
      <c r="J79" s="1233"/>
      <c r="K79" s="1257"/>
      <c r="L79" s="1257"/>
      <c r="M79" s="1257"/>
      <c r="N79" s="1257"/>
      <c r="AN79" s="1226"/>
      <c r="AO79" s="1226"/>
      <c r="AP79" s="1226"/>
      <c r="AQ79" s="1226"/>
      <c r="AR79" s="1226"/>
      <c r="AS79" s="1226"/>
      <c r="AT79" s="1226"/>
      <c r="AU79" s="1226"/>
      <c r="AV79" s="1226"/>
      <c r="AW79" s="1226"/>
      <c r="AX79" s="1226"/>
      <c r="AY79" s="1226"/>
      <c r="AZ79" s="1226"/>
      <c r="BA79" s="1226"/>
      <c r="BB79" s="1230" t="s">
        <v>575</v>
      </c>
      <c r="BC79" s="1230"/>
      <c r="BD79" s="1230"/>
      <c r="BE79" s="1230"/>
      <c r="BF79" s="1230"/>
      <c r="BG79" s="1230"/>
      <c r="BH79" s="1230"/>
      <c r="BI79" s="1230"/>
      <c r="BJ79" s="1230"/>
      <c r="BK79" s="1230"/>
      <c r="BL79" s="1230"/>
      <c r="BM79" s="1230"/>
      <c r="BN79" s="1230"/>
      <c r="BO79" s="1230"/>
      <c r="BP79" s="1231">
        <v>7.5</v>
      </c>
      <c r="BQ79" s="1231"/>
      <c r="BR79" s="1231"/>
      <c r="BS79" s="1231"/>
      <c r="BT79" s="1231"/>
      <c r="BU79" s="1231"/>
      <c r="BV79" s="1231"/>
      <c r="BW79" s="1231"/>
      <c r="BX79" s="1231">
        <v>8</v>
      </c>
      <c r="BY79" s="1231"/>
      <c r="BZ79" s="1231"/>
      <c r="CA79" s="1231"/>
      <c r="CB79" s="1231"/>
      <c r="CC79" s="1231"/>
      <c r="CD79" s="1231"/>
      <c r="CE79" s="1231"/>
      <c r="CF79" s="1231">
        <v>8</v>
      </c>
      <c r="CG79" s="1231"/>
      <c r="CH79" s="1231"/>
      <c r="CI79" s="1231"/>
      <c r="CJ79" s="1231"/>
      <c r="CK79" s="1231"/>
      <c r="CL79" s="1231"/>
      <c r="CM79" s="1231"/>
      <c r="CN79" s="1231">
        <v>8.3000000000000007</v>
      </c>
      <c r="CO79" s="1231"/>
      <c r="CP79" s="1231"/>
      <c r="CQ79" s="1231"/>
      <c r="CR79" s="1231"/>
      <c r="CS79" s="1231"/>
      <c r="CT79" s="1231"/>
      <c r="CU79" s="1231"/>
      <c r="CV79" s="1231">
        <v>8.6</v>
      </c>
      <c r="CW79" s="1231"/>
      <c r="CX79" s="1231"/>
      <c r="CY79" s="1231"/>
      <c r="CZ79" s="1231"/>
      <c r="DA79" s="1231"/>
      <c r="DB79" s="1231"/>
      <c r="DC79" s="1231"/>
    </row>
    <row r="80" spans="2:107" ht="13.2" x14ac:dyDescent="0.2">
      <c r="B80" s="247"/>
      <c r="G80" s="1220"/>
      <c r="H80" s="1220"/>
      <c r="I80" s="1233"/>
      <c r="J80" s="1233"/>
      <c r="K80" s="1257"/>
      <c r="L80" s="1257"/>
      <c r="M80" s="1257"/>
      <c r="N80" s="1257"/>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47"/>
    </row>
    <row r="82" spans="2:109" ht="16.2" x14ac:dyDescent="0.2">
      <c r="B82" s="247"/>
      <c r="K82" s="1258"/>
      <c r="L82" s="1258"/>
      <c r="M82" s="1258"/>
      <c r="N82" s="1258"/>
      <c r="AQ82" s="1258"/>
      <c r="AR82" s="1258"/>
      <c r="AS82" s="1258"/>
      <c r="AT82" s="1258"/>
      <c r="BC82" s="1258"/>
      <c r="BD82" s="1258"/>
      <c r="BE82" s="1258"/>
      <c r="BF82" s="1258"/>
      <c r="BO82" s="1258"/>
      <c r="BP82" s="1258"/>
      <c r="BQ82" s="1258"/>
      <c r="BR82" s="1258"/>
      <c r="CA82" s="1258"/>
      <c r="CB82" s="1258"/>
      <c r="CC82" s="1258"/>
      <c r="CD82" s="1258"/>
      <c r="CM82" s="1258"/>
      <c r="CN82" s="1258"/>
      <c r="CO82" s="1258"/>
      <c r="CP82" s="1258"/>
      <c r="CY82" s="1258"/>
      <c r="CZ82" s="1258"/>
      <c r="DA82" s="1258"/>
      <c r="DB82" s="1258"/>
      <c r="DC82" s="1258"/>
    </row>
    <row r="83" spans="2:109" ht="13.2" x14ac:dyDescent="0.2">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ht="13.2" x14ac:dyDescent="0.2">
      <c r="DD84" s="243"/>
      <c r="DE84" s="243"/>
    </row>
    <row r="85" spans="2:109" ht="13.2" x14ac:dyDescent="0.2">
      <c r="DD85" s="243"/>
      <c r="DE85" s="243"/>
    </row>
  </sheetData>
  <sheetProtection algorithmName="SHA-512" hashValue="/e0DlDv3OOeSRB4Yd4j5zH+R0zBhVSn9cMEzKNojm3NtHDtNyAk4F6xhFDj1Vyme9UfjsqGfvXhaBfkbvRjghw==" saltValue="9X7LPVk9vgWMsU8+Ho4AA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B467D-3A42-4C3D-8E20-FE0F1C37C87A}">
  <sheetPr>
    <pageSetUpPr fitToPage="1"/>
  </sheetPr>
  <dimension ref="A1:DR125"/>
  <sheetViews>
    <sheetView showGridLines="0" zoomScale="80" zoomScaleNormal="80" zoomScaleSheetLayoutView="70" workbookViewId="0">
      <selection activeCell="AF110" sqref="AF110"/>
    </sheetView>
  </sheetViews>
  <sheetFormatPr defaultColWidth="0" defaultRowHeight="13.5" customHeight="1" zeroHeight="1" x14ac:dyDescent="0.2"/>
  <cols>
    <col min="1" max="34" width="2.44140625" style="242" customWidth="1"/>
    <col min="35" max="122" width="2.44140625" style="241" customWidth="1"/>
    <col min="123" max="16384" width="2.44140625" style="241" hidden="1"/>
  </cols>
  <sheetData>
    <row r="1" spans="1:34"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ht="13.2" x14ac:dyDescent="0.2">
      <c r="S2" s="241"/>
      <c r="AH2" s="241"/>
    </row>
    <row r="3" spans="1:34"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ht="13.2" x14ac:dyDescent="0.2"/>
    <row r="5" spans="1:34" ht="13.2" x14ac:dyDescent="0.2"/>
    <row r="6" spans="1:34" ht="13.2" x14ac:dyDescent="0.2"/>
    <row r="7" spans="1:34" ht="13.2" x14ac:dyDescent="0.2"/>
    <row r="8" spans="1:34" ht="13.2" x14ac:dyDescent="0.2"/>
    <row r="9" spans="1:34" ht="13.2" x14ac:dyDescent="0.2">
      <c r="AH9" s="24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41"/>
    </row>
    <row r="18" spans="12:34" ht="13.2" x14ac:dyDescent="0.2"/>
    <row r="19" spans="12:34" ht="13.2" x14ac:dyDescent="0.2"/>
    <row r="20" spans="12:34" ht="13.2" x14ac:dyDescent="0.2">
      <c r="AH20" s="241"/>
    </row>
    <row r="21" spans="12:34" ht="13.2" x14ac:dyDescent="0.2">
      <c r="AH21" s="241"/>
    </row>
    <row r="22" spans="12:34" ht="13.2" x14ac:dyDescent="0.2"/>
    <row r="23" spans="12:34" ht="13.2" x14ac:dyDescent="0.2"/>
    <row r="24" spans="12:34" ht="13.2" x14ac:dyDescent="0.2">
      <c r="Q24" s="241"/>
    </row>
    <row r="25" spans="12:34" ht="13.2" x14ac:dyDescent="0.2"/>
    <row r="26" spans="12:34" ht="13.2" x14ac:dyDescent="0.2"/>
    <row r="27" spans="12:34" ht="13.2" x14ac:dyDescent="0.2"/>
    <row r="28" spans="12:34" ht="13.2" x14ac:dyDescent="0.2">
      <c r="O28" s="241"/>
      <c r="T28" s="241"/>
      <c r="AH28" s="241"/>
    </row>
    <row r="29" spans="12:34" ht="13.2" x14ac:dyDescent="0.2"/>
    <row r="30" spans="12:34" ht="13.2" x14ac:dyDescent="0.2"/>
    <row r="31" spans="12:34" ht="13.2" x14ac:dyDescent="0.2">
      <c r="Q31" s="241"/>
    </row>
    <row r="32" spans="12:34" ht="13.2" x14ac:dyDescent="0.2">
      <c r="L32" s="241"/>
    </row>
    <row r="33" spans="2:34" ht="13.2" x14ac:dyDescent="0.2">
      <c r="C33" s="241"/>
      <c r="E33" s="241"/>
      <c r="G33" s="241"/>
      <c r="I33" s="241"/>
      <c r="X33" s="241"/>
    </row>
    <row r="34" spans="2:34" ht="13.2" x14ac:dyDescent="0.2">
      <c r="B34" s="241"/>
      <c r="P34" s="241"/>
      <c r="R34" s="241"/>
      <c r="T34" s="241"/>
    </row>
    <row r="35" spans="2:34" ht="13.2" x14ac:dyDescent="0.2">
      <c r="D35" s="241"/>
      <c r="W35" s="241"/>
      <c r="AC35" s="241"/>
      <c r="AD35" s="241"/>
      <c r="AE35" s="241"/>
      <c r="AF35" s="241"/>
      <c r="AG35" s="241"/>
      <c r="AH35" s="241"/>
    </row>
    <row r="36" spans="2:34" ht="13.2" x14ac:dyDescent="0.2">
      <c r="H36" s="241"/>
      <c r="J36" s="241"/>
      <c r="K36" s="241"/>
      <c r="M36" s="241"/>
      <c r="Y36" s="241"/>
      <c r="Z36" s="241"/>
      <c r="AA36" s="241"/>
      <c r="AB36" s="241"/>
      <c r="AC36" s="241"/>
      <c r="AD36" s="241"/>
      <c r="AE36" s="241"/>
      <c r="AF36" s="241"/>
      <c r="AG36" s="241"/>
      <c r="AH36" s="241"/>
    </row>
    <row r="37" spans="2:34" ht="13.2" x14ac:dyDescent="0.2">
      <c r="AH37" s="241"/>
    </row>
    <row r="38" spans="2:34" ht="13.2" x14ac:dyDescent="0.2">
      <c r="AG38" s="241"/>
      <c r="AH38" s="241"/>
    </row>
    <row r="39" spans="2:34" ht="13.2" x14ac:dyDescent="0.2"/>
    <row r="40" spans="2:34" ht="13.2" x14ac:dyDescent="0.2">
      <c r="X40" s="241"/>
    </row>
    <row r="41" spans="2:34" ht="13.2" x14ac:dyDescent="0.2">
      <c r="R41" s="241"/>
    </row>
    <row r="42" spans="2:34" ht="13.2" x14ac:dyDescent="0.2">
      <c r="W42" s="241"/>
    </row>
    <row r="43" spans="2:34" ht="13.2" x14ac:dyDescent="0.2">
      <c r="Y43" s="241"/>
      <c r="Z43" s="241"/>
      <c r="AA43" s="241"/>
      <c r="AB43" s="241"/>
      <c r="AC43" s="241"/>
      <c r="AD43" s="241"/>
      <c r="AE43" s="241"/>
      <c r="AF43" s="241"/>
      <c r="AG43" s="241"/>
      <c r="AH43" s="241"/>
    </row>
    <row r="44" spans="2:34" ht="13.2" x14ac:dyDescent="0.2">
      <c r="AH44" s="241"/>
    </row>
    <row r="45" spans="2:34" ht="13.2" x14ac:dyDescent="0.2">
      <c r="X45" s="241"/>
    </row>
    <row r="46" spans="2:34" ht="13.2" x14ac:dyDescent="0.2"/>
    <row r="47" spans="2:34" ht="13.2" x14ac:dyDescent="0.2"/>
    <row r="48" spans="2:34" ht="13.2" x14ac:dyDescent="0.2">
      <c r="W48" s="241"/>
      <c r="Y48" s="241"/>
      <c r="Z48" s="241"/>
      <c r="AA48" s="241"/>
      <c r="AB48" s="241"/>
      <c r="AC48" s="241"/>
      <c r="AD48" s="241"/>
      <c r="AE48" s="241"/>
      <c r="AF48" s="241"/>
      <c r="AG48" s="241"/>
      <c r="AH48" s="241"/>
    </row>
    <row r="49" spans="28:34" ht="13.2" x14ac:dyDescent="0.2"/>
    <row r="50" spans="28:34" ht="13.2" x14ac:dyDescent="0.2">
      <c r="AE50" s="241"/>
      <c r="AF50" s="241"/>
      <c r="AG50" s="241"/>
      <c r="AH50" s="241"/>
    </row>
    <row r="51" spans="28:34" ht="13.2" x14ac:dyDescent="0.2">
      <c r="AC51" s="241"/>
      <c r="AD51" s="241"/>
      <c r="AE51" s="241"/>
      <c r="AF51" s="241"/>
      <c r="AG51" s="241"/>
      <c r="AH51" s="241"/>
    </row>
    <row r="52" spans="28:34" ht="13.2" x14ac:dyDescent="0.2"/>
    <row r="53" spans="28:34" ht="13.2" x14ac:dyDescent="0.2">
      <c r="AF53" s="241"/>
      <c r="AG53" s="241"/>
      <c r="AH53" s="241"/>
    </row>
    <row r="54" spans="28:34" ht="13.2" x14ac:dyDescent="0.2">
      <c r="AH54" s="241"/>
    </row>
    <row r="55" spans="28:34" ht="13.2" x14ac:dyDescent="0.2"/>
    <row r="56" spans="28:34" ht="13.2" x14ac:dyDescent="0.2">
      <c r="AB56" s="241"/>
      <c r="AC56" s="241"/>
      <c r="AD56" s="241"/>
      <c r="AE56" s="241"/>
      <c r="AF56" s="241"/>
      <c r="AG56" s="241"/>
      <c r="AH56" s="241"/>
    </row>
    <row r="57" spans="28:34" ht="13.2" x14ac:dyDescent="0.2">
      <c r="AH57" s="241"/>
    </row>
    <row r="58" spans="28:34" ht="13.2" x14ac:dyDescent="0.2">
      <c r="AH58" s="241"/>
    </row>
    <row r="59" spans="28:34" ht="13.2" x14ac:dyDescent="0.2"/>
    <row r="60" spans="28:34" ht="13.2" x14ac:dyDescent="0.2"/>
    <row r="61" spans="28:34" ht="13.2" x14ac:dyDescent="0.2"/>
    <row r="62" spans="28:34" ht="13.2" x14ac:dyDescent="0.2"/>
    <row r="63" spans="28:34" ht="13.2" x14ac:dyDescent="0.2">
      <c r="AH63" s="241"/>
    </row>
    <row r="64" spans="28:34" ht="13.2" x14ac:dyDescent="0.2">
      <c r="AG64" s="241"/>
      <c r="AH64" s="241"/>
    </row>
    <row r="65" spans="28:34" ht="13.2" x14ac:dyDescent="0.2"/>
    <row r="66" spans="28:34" ht="13.2" x14ac:dyDescent="0.2"/>
    <row r="67" spans="28:34" ht="13.2" x14ac:dyDescent="0.2"/>
    <row r="68" spans="28:34" ht="13.2" x14ac:dyDescent="0.2">
      <c r="AB68" s="241"/>
      <c r="AC68" s="241"/>
      <c r="AD68" s="241"/>
      <c r="AE68" s="241"/>
      <c r="AF68" s="241"/>
      <c r="AG68" s="241"/>
      <c r="AH68" s="241"/>
    </row>
    <row r="69" spans="28:34" ht="13.2" x14ac:dyDescent="0.2">
      <c r="AF69" s="241"/>
      <c r="AG69" s="241"/>
      <c r="AH69" s="241"/>
    </row>
    <row r="70" spans="28:34" ht="13.2" x14ac:dyDescent="0.2"/>
    <row r="71" spans="28:34" ht="13.2" x14ac:dyDescent="0.2"/>
    <row r="72" spans="28:34" ht="13.2" x14ac:dyDescent="0.2"/>
    <row r="73" spans="28:34" ht="13.2" x14ac:dyDescent="0.2"/>
    <row r="74" spans="28:34" ht="13.2" x14ac:dyDescent="0.2"/>
    <row r="75" spans="28:34" ht="13.2" x14ac:dyDescent="0.2">
      <c r="AH75" s="241"/>
    </row>
    <row r="76" spans="28:34" ht="13.2" x14ac:dyDescent="0.2">
      <c r="AF76" s="241"/>
      <c r="AG76" s="241"/>
      <c r="AH76" s="241"/>
    </row>
    <row r="77" spans="28:34" ht="13.2" x14ac:dyDescent="0.2">
      <c r="AG77" s="241"/>
      <c r="AH77" s="241"/>
    </row>
    <row r="78" spans="28:34" ht="13.2" x14ac:dyDescent="0.2"/>
    <row r="79" spans="28:34" ht="13.2" x14ac:dyDescent="0.2"/>
    <row r="80" spans="28:34" ht="13.2" x14ac:dyDescent="0.2"/>
    <row r="81" spans="25:34" ht="13.2" x14ac:dyDescent="0.2"/>
    <row r="82" spans="25:34" ht="13.2" x14ac:dyDescent="0.2">
      <c r="Y82" s="241"/>
    </row>
    <row r="83" spans="25:34" ht="13.2" x14ac:dyDescent="0.2">
      <c r="Y83" s="241"/>
      <c r="Z83" s="241"/>
      <c r="AA83" s="241"/>
      <c r="AB83" s="241"/>
      <c r="AC83" s="241"/>
      <c r="AD83" s="241"/>
      <c r="AE83" s="241"/>
      <c r="AF83" s="241"/>
      <c r="AG83" s="241"/>
      <c r="AH83" s="241"/>
    </row>
    <row r="84" spans="25:34" ht="13.2" x14ac:dyDescent="0.2"/>
    <row r="85" spans="25:34" ht="13.2" x14ac:dyDescent="0.2"/>
    <row r="86" spans="25:34" ht="13.2" x14ac:dyDescent="0.2"/>
    <row r="87" spans="25:34" ht="13.2" x14ac:dyDescent="0.2"/>
    <row r="88" spans="25:34" ht="13.2" x14ac:dyDescent="0.2">
      <c r="AH88" s="24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1"/>
      <c r="AG94" s="241"/>
      <c r="AH94" s="241"/>
    </row>
    <row r="95" spans="25:34" ht="13.5" customHeight="1" x14ac:dyDescent="0.2">
      <c r="AH95" s="24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1"/>
    </row>
    <row r="102" spans="33:34" ht="13.5" customHeight="1" x14ac:dyDescent="0.2"/>
    <row r="103" spans="33:34" ht="13.5" customHeight="1" x14ac:dyDescent="0.2"/>
    <row r="104" spans="33:34" ht="13.5" customHeight="1" x14ac:dyDescent="0.2">
      <c r="AG104" s="241"/>
      <c r="AH104" s="24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1"/>
    </row>
    <row r="117" spans="34:122" ht="13.5" customHeight="1" x14ac:dyDescent="0.2"/>
    <row r="118" spans="34:122" ht="13.5" customHeight="1" x14ac:dyDescent="0.2"/>
    <row r="119" spans="34:122" ht="13.5" customHeight="1" x14ac:dyDescent="0.2"/>
    <row r="120" spans="34:122" ht="13.5" customHeight="1" x14ac:dyDescent="0.2">
      <c r="AH120" s="241"/>
    </row>
    <row r="121" spans="34:122" ht="13.5" customHeight="1" x14ac:dyDescent="0.2">
      <c r="AH121" s="241"/>
    </row>
    <row r="122" spans="34:122" ht="13.5" customHeight="1" x14ac:dyDescent="0.2"/>
    <row r="123" spans="34:122" ht="13.5" customHeight="1" x14ac:dyDescent="0.2"/>
    <row r="124" spans="34:122" ht="13.5" customHeight="1" x14ac:dyDescent="0.2"/>
    <row r="125" spans="34:122" ht="13.5" customHeight="1" x14ac:dyDescent="0.2">
      <c r="DR125" s="241" t="s">
        <v>477</v>
      </c>
    </row>
  </sheetData>
  <sheetProtection algorithmName="SHA-512" hashValue="jXkoRDdZp2pmYDz1oOGIE3BP6WvHWybnLjNmryMUyp/f0rvnfiV1MtPBUTSofQ09fcB+Omutxp55+3GZ4TU4VA==" saltValue="5Eh6/d/HaRO3dZFWDvILOA=="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41BE0-5B8F-4F63-8495-72F07E7BD7E1}">
  <sheetPr>
    <pageSetUpPr fitToPage="1"/>
  </sheetPr>
  <dimension ref="A1:DR125"/>
  <sheetViews>
    <sheetView showGridLines="0" tabSelected="1" zoomScaleNormal="100" zoomScaleSheetLayoutView="55" workbookViewId="0">
      <selection activeCell="BL20" sqref="BL20"/>
    </sheetView>
  </sheetViews>
  <sheetFormatPr defaultColWidth="0" defaultRowHeight="13.5" customHeight="1" zeroHeight="1" x14ac:dyDescent="0.2"/>
  <cols>
    <col min="1" max="34" width="2.44140625" style="242" customWidth="1"/>
    <col min="35" max="122" width="2.44140625" style="241" customWidth="1"/>
    <col min="123" max="16384" width="2.44140625" style="241" hidden="1"/>
  </cols>
  <sheetData>
    <row r="1" spans="2:34"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ht="13.2" x14ac:dyDescent="0.2">
      <c r="S2" s="241"/>
      <c r="AH2" s="241"/>
    </row>
    <row r="3" spans="2:34"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ht="13.2" x14ac:dyDescent="0.2"/>
    <row r="5" spans="2:34" ht="13.2" x14ac:dyDescent="0.2"/>
    <row r="6" spans="2:34" ht="13.2" x14ac:dyDescent="0.2"/>
    <row r="7" spans="2:34" ht="13.2" x14ac:dyDescent="0.2"/>
    <row r="8" spans="2:34" ht="13.2" x14ac:dyDescent="0.2"/>
    <row r="9" spans="2:34" ht="13.2" x14ac:dyDescent="0.2">
      <c r="AH9" s="24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41"/>
    </row>
    <row r="18" spans="12:34" ht="13.2" x14ac:dyDescent="0.2"/>
    <row r="19" spans="12:34" ht="13.2" x14ac:dyDescent="0.2"/>
    <row r="20" spans="12:34" ht="13.2" x14ac:dyDescent="0.2">
      <c r="AH20" s="241"/>
    </row>
    <row r="21" spans="12:34" ht="13.2" x14ac:dyDescent="0.2">
      <c r="AH21" s="241"/>
    </row>
    <row r="22" spans="12:34" ht="13.2" x14ac:dyDescent="0.2"/>
    <row r="23" spans="12:34" ht="13.2" x14ac:dyDescent="0.2"/>
    <row r="24" spans="12:34" ht="13.2" x14ac:dyDescent="0.2">
      <c r="Q24" s="241"/>
    </row>
    <row r="25" spans="12:34" ht="13.2" x14ac:dyDescent="0.2"/>
    <row r="26" spans="12:34" ht="13.2" x14ac:dyDescent="0.2"/>
    <row r="27" spans="12:34" ht="13.2" x14ac:dyDescent="0.2"/>
    <row r="28" spans="12:34" ht="13.2" x14ac:dyDescent="0.2">
      <c r="O28" s="241"/>
      <c r="T28" s="241"/>
      <c r="AH28" s="241"/>
    </row>
    <row r="29" spans="12:34" ht="13.2" x14ac:dyDescent="0.2"/>
    <row r="30" spans="12:34" ht="13.2" x14ac:dyDescent="0.2"/>
    <row r="31" spans="12:34" ht="13.2" x14ac:dyDescent="0.2">
      <c r="Q31" s="241"/>
    </row>
    <row r="32" spans="12:34" ht="13.2" x14ac:dyDescent="0.2">
      <c r="L32" s="241"/>
    </row>
    <row r="33" spans="2:34" ht="13.2" x14ac:dyDescent="0.2">
      <c r="C33" s="241"/>
      <c r="E33" s="241"/>
      <c r="G33" s="241"/>
      <c r="I33" s="241"/>
      <c r="X33" s="241"/>
    </row>
    <row r="34" spans="2:34" ht="13.2" x14ac:dyDescent="0.2">
      <c r="B34" s="241"/>
      <c r="P34" s="241"/>
      <c r="R34" s="241"/>
      <c r="T34" s="241"/>
    </row>
    <row r="35" spans="2:34" ht="13.2" x14ac:dyDescent="0.2">
      <c r="D35" s="241"/>
      <c r="W35" s="241"/>
      <c r="AC35" s="241"/>
      <c r="AD35" s="241"/>
      <c r="AE35" s="241"/>
      <c r="AF35" s="241"/>
      <c r="AG35" s="241"/>
      <c r="AH35" s="241"/>
    </row>
    <row r="36" spans="2:34" ht="13.2" x14ac:dyDescent="0.2">
      <c r="H36" s="241"/>
      <c r="J36" s="241"/>
      <c r="K36" s="241"/>
      <c r="M36" s="241"/>
      <c r="Y36" s="241"/>
      <c r="Z36" s="241"/>
      <c r="AA36" s="241"/>
      <c r="AB36" s="241"/>
      <c r="AC36" s="241"/>
      <c r="AD36" s="241"/>
      <c r="AE36" s="241"/>
      <c r="AF36" s="241"/>
      <c r="AG36" s="241"/>
      <c r="AH36" s="241"/>
    </row>
    <row r="37" spans="2:34" ht="13.2" x14ac:dyDescent="0.2">
      <c r="AH37" s="241"/>
    </row>
    <row r="38" spans="2:34" ht="13.2" x14ac:dyDescent="0.2">
      <c r="AG38" s="241"/>
      <c r="AH38" s="241"/>
    </row>
    <row r="39" spans="2:34" ht="13.2" x14ac:dyDescent="0.2"/>
    <row r="40" spans="2:34" ht="13.2" x14ac:dyDescent="0.2">
      <c r="X40" s="241"/>
    </row>
    <row r="41" spans="2:34" ht="13.2" x14ac:dyDescent="0.2">
      <c r="R41" s="241"/>
    </row>
    <row r="42" spans="2:34" ht="13.2" x14ac:dyDescent="0.2">
      <c r="W42" s="241"/>
    </row>
    <row r="43" spans="2:34" ht="13.2" x14ac:dyDescent="0.2">
      <c r="Y43" s="241"/>
      <c r="Z43" s="241"/>
      <c r="AA43" s="241"/>
      <c r="AB43" s="241"/>
      <c r="AC43" s="241"/>
      <c r="AD43" s="241"/>
      <c r="AE43" s="241"/>
      <c r="AF43" s="241"/>
      <c r="AG43" s="241"/>
      <c r="AH43" s="241"/>
    </row>
    <row r="44" spans="2:34" ht="13.2" x14ac:dyDescent="0.2">
      <c r="AH44" s="241"/>
    </row>
    <row r="45" spans="2:34" ht="13.2" x14ac:dyDescent="0.2">
      <c r="X45" s="241"/>
    </row>
    <row r="46" spans="2:34" ht="13.2" x14ac:dyDescent="0.2"/>
    <row r="47" spans="2:34" ht="13.2" x14ac:dyDescent="0.2"/>
    <row r="48" spans="2:34" ht="13.2" x14ac:dyDescent="0.2">
      <c r="W48" s="241"/>
      <c r="Y48" s="241"/>
      <c r="Z48" s="241"/>
      <c r="AA48" s="241"/>
      <c r="AB48" s="241"/>
      <c r="AC48" s="241"/>
      <c r="AD48" s="241"/>
      <c r="AE48" s="241"/>
      <c r="AF48" s="241"/>
      <c r="AG48" s="241"/>
      <c r="AH48" s="241"/>
    </row>
    <row r="49" spans="28:34" ht="13.2" x14ac:dyDescent="0.2"/>
    <row r="50" spans="28:34" ht="13.2" x14ac:dyDescent="0.2">
      <c r="AE50" s="241"/>
      <c r="AF50" s="241"/>
      <c r="AG50" s="241"/>
      <c r="AH50" s="241"/>
    </row>
    <row r="51" spans="28:34" ht="13.2" x14ac:dyDescent="0.2">
      <c r="AC51" s="241"/>
      <c r="AD51" s="241"/>
      <c r="AE51" s="241"/>
      <c r="AF51" s="241"/>
      <c r="AG51" s="241"/>
      <c r="AH51" s="241"/>
    </row>
    <row r="52" spans="28:34" ht="13.2" x14ac:dyDescent="0.2"/>
    <row r="53" spans="28:34" ht="13.2" x14ac:dyDescent="0.2">
      <c r="AF53" s="241"/>
      <c r="AG53" s="241"/>
      <c r="AH53" s="241"/>
    </row>
    <row r="54" spans="28:34" ht="13.2" x14ac:dyDescent="0.2">
      <c r="AH54" s="241"/>
    </row>
    <row r="55" spans="28:34" ht="13.2" x14ac:dyDescent="0.2"/>
    <row r="56" spans="28:34" ht="13.2" x14ac:dyDescent="0.2">
      <c r="AB56" s="241"/>
      <c r="AC56" s="241"/>
      <c r="AD56" s="241"/>
      <c r="AE56" s="241"/>
      <c r="AF56" s="241"/>
      <c r="AG56" s="241"/>
      <c r="AH56" s="241"/>
    </row>
    <row r="57" spans="28:34" ht="13.2" x14ac:dyDescent="0.2">
      <c r="AH57" s="241"/>
    </row>
    <row r="58" spans="28:34" ht="13.2" x14ac:dyDescent="0.2">
      <c r="AH58" s="241"/>
    </row>
    <row r="59" spans="28:34" ht="13.2" x14ac:dyDescent="0.2">
      <c r="AG59" s="241"/>
      <c r="AH59" s="241"/>
    </row>
    <row r="60" spans="28:34" ht="13.2" x14ac:dyDescent="0.2"/>
    <row r="61" spans="28:34" ht="13.2" x14ac:dyDescent="0.2"/>
    <row r="62" spans="28:34" ht="13.2" x14ac:dyDescent="0.2"/>
    <row r="63" spans="28:34" ht="13.2" x14ac:dyDescent="0.2">
      <c r="AH63" s="241"/>
    </row>
    <row r="64" spans="28:34" ht="13.2" x14ac:dyDescent="0.2">
      <c r="AG64" s="241"/>
      <c r="AH64" s="241"/>
    </row>
    <row r="65" spans="28:34" ht="13.2" x14ac:dyDescent="0.2"/>
    <row r="66" spans="28:34" ht="13.2" x14ac:dyDescent="0.2"/>
    <row r="67" spans="28:34" ht="13.2" x14ac:dyDescent="0.2"/>
    <row r="68" spans="28:34" ht="13.2" x14ac:dyDescent="0.2">
      <c r="AB68" s="241"/>
      <c r="AC68" s="241"/>
      <c r="AD68" s="241"/>
      <c r="AE68" s="241"/>
      <c r="AF68" s="241"/>
      <c r="AG68" s="241"/>
      <c r="AH68" s="241"/>
    </row>
    <row r="69" spans="28:34" ht="13.2" x14ac:dyDescent="0.2">
      <c r="AF69" s="241"/>
      <c r="AG69" s="241"/>
      <c r="AH69" s="241"/>
    </row>
    <row r="70" spans="28:34" ht="13.2" x14ac:dyDescent="0.2"/>
    <row r="71" spans="28:34" ht="13.2" x14ac:dyDescent="0.2"/>
    <row r="72" spans="28:34" ht="13.2" x14ac:dyDescent="0.2"/>
    <row r="73" spans="28:34" ht="13.2" x14ac:dyDescent="0.2"/>
    <row r="74" spans="28:34" ht="13.2" x14ac:dyDescent="0.2"/>
    <row r="75" spans="28:34" ht="13.2" x14ac:dyDescent="0.2">
      <c r="AH75" s="241"/>
    </row>
    <row r="76" spans="28:34" ht="13.2" x14ac:dyDescent="0.2">
      <c r="AF76" s="241"/>
      <c r="AG76" s="241"/>
      <c r="AH76" s="241"/>
    </row>
    <row r="77" spans="28:34" ht="13.2" x14ac:dyDescent="0.2">
      <c r="AG77" s="241"/>
      <c r="AH77" s="241"/>
    </row>
    <row r="78" spans="28:34" ht="13.2" x14ac:dyDescent="0.2"/>
    <row r="79" spans="28:34" ht="13.2" x14ac:dyDescent="0.2"/>
    <row r="80" spans="28:34" ht="13.2" x14ac:dyDescent="0.2"/>
    <row r="81" spans="25:34" ht="13.2" x14ac:dyDescent="0.2"/>
    <row r="82" spans="25:34" ht="13.2" x14ac:dyDescent="0.2">
      <c r="Y82" s="241"/>
    </row>
    <row r="83" spans="25:34" ht="13.2" x14ac:dyDescent="0.2">
      <c r="Y83" s="241"/>
      <c r="Z83" s="241"/>
      <c r="AA83" s="241"/>
      <c r="AB83" s="241"/>
      <c r="AC83" s="241"/>
      <c r="AD83" s="241"/>
      <c r="AE83" s="241"/>
      <c r="AF83" s="241"/>
      <c r="AG83" s="241"/>
      <c r="AH83" s="241"/>
    </row>
    <row r="84" spans="25:34" ht="13.2" x14ac:dyDescent="0.2"/>
    <row r="85" spans="25:34" ht="13.2" x14ac:dyDescent="0.2"/>
    <row r="86" spans="25:34" ht="13.2" x14ac:dyDescent="0.2"/>
    <row r="87" spans="25:34" ht="13.2" x14ac:dyDescent="0.2"/>
    <row r="88" spans="25:34" ht="13.2" x14ac:dyDescent="0.2">
      <c r="AH88" s="24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1"/>
      <c r="AG94" s="241"/>
      <c r="AH94" s="241"/>
    </row>
    <row r="95" spans="25:34" ht="13.5" customHeight="1" x14ac:dyDescent="0.2">
      <c r="AH95" s="24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1"/>
    </row>
    <row r="102" spans="33:34" ht="13.5" customHeight="1" x14ac:dyDescent="0.2"/>
    <row r="103" spans="33:34" ht="13.5" customHeight="1" x14ac:dyDescent="0.2"/>
    <row r="104" spans="33:34" ht="13.5" customHeight="1" x14ac:dyDescent="0.2">
      <c r="AG104" s="241"/>
      <c r="AH104" s="24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1"/>
    </row>
    <row r="117" spans="34:122" ht="13.5" customHeight="1" x14ac:dyDescent="0.2"/>
    <row r="118" spans="34:122" ht="13.5" customHeight="1" x14ac:dyDescent="0.2"/>
    <row r="119" spans="34:122" ht="13.5" customHeight="1" x14ac:dyDescent="0.2"/>
    <row r="120" spans="34:122" ht="13.5" customHeight="1" x14ac:dyDescent="0.2">
      <c r="AH120" s="241"/>
    </row>
    <row r="121" spans="34:122" ht="13.5" customHeight="1" x14ac:dyDescent="0.2">
      <c r="AH121" s="241"/>
    </row>
    <row r="122" spans="34:122" ht="13.5" customHeight="1" x14ac:dyDescent="0.2"/>
    <row r="123" spans="34:122" ht="13.5" customHeight="1" x14ac:dyDescent="0.2"/>
    <row r="124" spans="34:122" ht="13.5" customHeight="1" x14ac:dyDescent="0.2"/>
    <row r="125" spans="34:122" ht="13.5" customHeight="1" x14ac:dyDescent="0.2">
      <c r="DR125" s="241" t="s">
        <v>477</v>
      </c>
    </row>
  </sheetData>
  <sheetProtection algorithmName="SHA-512" hashValue="pWb9rSqk9olMKp/oSCULbrRzEnVr8ntruc3qqN+jb7ulR6ru9OQCGcPSqUKDxzmTtoNqGNtGOf7OLp3MiC3InA==" saltValue="kfTy1KRTbqPBon5l5gNQxQ=="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526</v>
      </c>
      <c r="G2" s="137"/>
      <c r="H2" s="138"/>
    </row>
    <row r="3" spans="1:8" x14ac:dyDescent="0.2">
      <c r="A3" s="134" t="s">
        <v>519</v>
      </c>
      <c r="B3" s="139"/>
      <c r="C3" s="140"/>
      <c r="D3" s="141">
        <v>40389</v>
      </c>
      <c r="E3" s="142"/>
      <c r="F3" s="143">
        <v>70329</v>
      </c>
      <c r="G3" s="144"/>
      <c r="H3" s="145"/>
    </row>
    <row r="4" spans="1:8" x14ac:dyDescent="0.2">
      <c r="A4" s="146"/>
      <c r="B4" s="147"/>
      <c r="C4" s="148"/>
      <c r="D4" s="149">
        <v>23066</v>
      </c>
      <c r="E4" s="150"/>
      <c r="F4" s="151">
        <v>39403</v>
      </c>
      <c r="G4" s="152"/>
      <c r="H4" s="153"/>
    </row>
    <row r="5" spans="1:8" x14ac:dyDescent="0.2">
      <c r="A5" s="134" t="s">
        <v>521</v>
      </c>
      <c r="B5" s="139"/>
      <c r="C5" s="140"/>
      <c r="D5" s="141">
        <v>46176</v>
      </c>
      <c r="E5" s="142"/>
      <c r="F5" s="143">
        <v>71871</v>
      </c>
      <c r="G5" s="144"/>
      <c r="H5" s="145"/>
    </row>
    <row r="6" spans="1:8" x14ac:dyDescent="0.2">
      <c r="A6" s="146"/>
      <c r="B6" s="147"/>
      <c r="C6" s="148"/>
      <c r="D6" s="149">
        <v>31276</v>
      </c>
      <c r="E6" s="150"/>
      <c r="F6" s="151">
        <v>38232</v>
      </c>
      <c r="G6" s="152"/>
      <c r="H6" s="153"/>
    </row>
    <row r="7" spans="1:8" x14ac:dyDescent="0.2">
      <c r="A7" s="134" t="s">
        <v>522</v>
      </c>
      <c r="B7" s="139"/>
      <c r="C7" s="140"/>
      <c r="D7" s="141">
        <v>48885</v>
      </c>
      <c r="E7" s="142"/>
      <c r="F7" s="143">
        <v>71807</v>
      </c>
      <c r="G7" s="144"/>
      <c r="H7" s="145"/>
    </row>
    <row r="8" spans="1:8" x14ac:dyDescent="0.2">
      <c r="A8" s="146"/>
      <c r="B8" s="147"/>
      <c r="C8" s="148"/>
      <c r="D8" s="149">
        <v>33118</v>
      </c>
      <c r="E8" s="150"/>
      <c r="F8" s="151">
        <v>37333</v>
      </c>
      <c r="G8" s="152"/>
      <c r="H8" s="153"/>
    </row>
    <row r="9" spans="1:8" x14ac:dyDescent="0.2">
      <c r="A9" s="134" t="s">
        <v>523</v>
      </c>
      <c r="B9" s="139"/>
      <c r="C9" s="140"/>
      <c r="D9" s="141">
        <v>52040</v>
      </c>
      <c r="E9" s="142"/>
      <c r="F9" s="143">
        <v>80821</v>
      </c>
      <c r="G9" s="144"/>
      <c r="H9" s="145"/>
    </row>
    <row r="10" spans="1:8" x14ac:dyDescent="0.2">
      <c r="A10" s="146"/>
      <c r="B10" s="147"/>
      <c r="C10" s="148"/>
      <c r="D10" s="149">
        <v>35234</v>
      </c>
      <c r="E10" s="150"/>
      <c r="F10" s="151">
        <v>49586</v>
      </c>
      <c r="G10" s="152"/>
      <c r="H10" s="153"/>
    </row>
    <row r="11" spans="1:8" x14ac:dyDescent="0.2">
      <c r="A11" s="134" t="s">
        <v>524</v>
      </c>
      <c r="B11" s="139"/>
      <c r="C11" s="140"/>
      <c r="D11" s="141">
        <v>56537</v>
      </c>
      <c r="E11" s="142"/>
      <c r="F11" s="143">
        <v>79840</v>
      </c>
      <c r="G11" s="144"/>
      <c r="H11" s="145"/>
    </row>
    <row r="12" spans="1:8" x14ac:dyDescent="0.2">
      <c r="A12" s="146"/>
      <c r="B12" s="147"/>
      <c r="C12" s="154"/>
      <c r="D12" s="149">
        <v>41936</v>
      </c>
      <c r="E12" s="150"/>
      <c r="F12" s="151">
        <v>45238</v>
      </c>
      <c r="G12" s="152"/>
      <c r="H12" s="153"/>
    </row>
    <row r="13" spans="1:8" x14ac:dyDescent="0.2">
      <c r="A13" s="134"/>
      <c r="B13" s="139"/>
      <c r="C13" s="140"/>
      <c r="D13" s="141">
        <v>48805</v>
      </c>
      <c r="E13" s="142"/>
      <c r="F13" s="143">
        <v>74934</v>
      </c>
      <c r="G13" s="155"/>
      <c r="H13" s="145"/>
    </row>
    <row r="14" spans="1:8" x14ac:dyDescent="0.2">
      <c r="A14" s="146"/>
      <c r="B14" s="147"/>
      <c r="C14" s="148"/>
      <c r="D14" s="149">
        <v>32926</v>
      </c>
      <c r="E14" s="150"/>
      <c r="F14" s="151">
        <v>41958</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5.0199999999999996</v>
      </c>
      <c r="C19" s="156">
        <f>ROUND(VALUE(SUBSTITUTE(実質収支比率等に係る経年分析!G$48,"▲","-")),2)</f>
        <v>5.98</v>
      </c>
      <c r="D19" s="156">
        <f>ROUND(VALUE(SUBSTITUTE(実質収支比率等に係る経年分析!H$48,"▲","-")),2)</f>
        <v>5.84</v>
      </c>
      <c r="E19" s="156">
        <f>ROUND(VALUE(SUBSTITUTE(実質収支比率等に係る経年分析!I$48,"▲","-")),2)</f>
        <v>6.55</v>
      </c>
      <c r="F19" s="156">
        <f>ROUND(VALUE(SUBSTITUTE(実質収支比率等に係る経年分析!J$48,"▲","-")),2)</f>
        <v>5.91</v>
      </c>
    </row>
    <row r="20" spans="1:11" x14ac:dyDescent="0.2">
      <c r="A20" s="156" t="s">
        <v>53</v>
      </c>
      <c r="B20" s="156">
        <f>ROUND(VALUE(SUBSTITUTE(実質収支比率等に係る経年分析!F$47,"▲","-")),2)</f>
        <v>31.06</v>
      </c>
      <c r="C20" s="156">
        <f>ROUND(VALUE(SUBSTITUTE(実質収支比率等に係る経年分析!G$47,"▲","-")),2)</f>
        <v>29.83</v>
      </c>
      <c r="D20" s="156">
        <f>ROUND(VALUE(SUBSTITUTE(実質収支比率等に係る経年分析!H$47,"▲","-")),2)</f>
        <v>34.22</v>
      </c>
      <c r="E20" s="156">
        <f>ROUND(VALUE(SUBSTITUTE(実質収支比率等に係る経年分析!I$47,"▲","-")),2)</f>
        <v>34.22</v>
      </c>
      <c r="F20" s="156">
        <f>ROUND(VALUE(SUBSTITUTE(実質収支比率等に係る経年分析!J$47,"▲","-")),2)</f>
        <v>34.200000000000003</v>
      </c>
    </row>
    <row r="21" spans="1:11" x14ac:dyDescent="0.2">
      <c r="A21" s="156" t="s">
        <v>54</v>
      </c>
      <c r="B21" s="156">
        <f>IF(ISNUMBER(VALUE(SUBSTITUTE(実質収支比率等に係る経年分析!F$49,"▲","-"))),ROUND(VALUE(SUBSTITUTE(実質収支比率等に係る経年分析!F$49,"▲","-")),2),NA())</f>
        <v>-0.98</v>
      </c>
      <c r="C21" s="156">
        <f>IF(ISNUMBER(VALUE(SUBSTITUTE(実質収支比率等に係る経年分析!G$49,"▲","-"))),ROUND(VALUE(SUBSTITUTE(実質収支比率等に係る経年分析!G$49,"▲","-")),2),NA())</f>
        <v>0.5</v>
      </c>
      <c r="D21" s="156">
        <f>IF(ISNUMBER(VALUE(SUBSTITUTE(実質収支比率等に係る経年分析!H$49,"▲","-"))),ROUND(VALUE(SUBSTITUTE(実質収支比率等に係る経年分析!H$49,"▲","-")),2),NA())</f>
        <v>2.72</v>
      </c>
      <c r="E21" s="156">
        <f>IF(ISNUMBER(VALUE(SUBSTITUTE(実質収支比率等に係る経年分析!I$49,"▲","-"))),ROUND(VALUE(SUBSTITUTE(実質収支比率等に係る経年分析!I$49,"▲","-")),2),NA())</f>
        <v>0.86</v>
      </c>
      <c r="F21" s="156">
        <f>IF(ISNUMBER(VALUE(SUBSTITUTE(実質収支比率等に係る経年分析!J$49,"▲","-"))),ROUND(VALUE(SUBSTITUTE(実質収支比率等に係る経年分析!J$49,"▲","-")),2),NA())</f>
        <v>0.17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0.02</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土地取得事業特別会計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0.01</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0.02</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0.02</v>
      </c>
    </row>
    <row r="31" spans="1:11" x14ac:dyDescent="0.2">
      <c r="A31" s="157" t="str">
        <f>IF(連結実質赤字比率に係る赤字・黒字の構成分析!C$39="",NA(),連結実質赤字比率に係る赤字・黒字の構成分析!C$39)</f>
        <v>国民健康保険事業勘定特別会計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0.63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0.26</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0.27</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0.36</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0.33</v>
      </c>
    </row>
    <row r="32" spans="1:11" x14ac:dyDescent="0.2">
      <c r="A32" s="157" t="str">
        <f>IF(連結実質赤字比率に係る赤字・黒字の構成分析!C$38="",NA(),連結実質赤字比率に係る赤字・黒字の構成分析!C$38)</f>
        <v>工業用水道事業会計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0.81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0.87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0.92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0.99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1.02</v>
      </c>
    </row>
    <row r="33" spans="1:16" x14ac:dyDescent="0.2">
      <c r="A33" s="157" t="str">
        <f>IF(連結実質赤字比率に係る赤字・黒字の構成分析!C$37="",NA(),連結実質赤字比率に係る赤字・黒字の構成分析!C$37)</f>
        <v>介護保険事業勘定特別会計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0.81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1.06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1.08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0.99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1.1599999999999999</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0.53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0.25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1.1599999999999999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1.85</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5.98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5.83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6.54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5.9</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10.02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9.85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9.89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9.94</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3826</v>
      </c>
      <c r="E42" s="158"/>
      <c r="F42" s="158"/>
      <c r="G42" s="158">
        <f>'実質公債費比率（分子）の構造'!L$52</f>
        <v>3619</v>
      </c>
      <c r="H42" s="158"/>
      <c r="I42" s="158"/>
      <c r="J42" s="158">
        <f>'実質公債費比率（分子）の構造'!M$52</f>
        <v>3123</v>
      </c>
      <c r="K42" s="158"/>
      <c r="L42" s="158"/>
      <c r="M42" s="158">
        <f>'実質公債費比率（分子）の構造'!N$52</f>
        <v>2962</v>
      </c>
      <c r="N42" s="158"/>
      <c r="O42" s="158"/>
      <c r="P42" s="158">
        <f>'実質公債費比率（分子）の構造'!O$52</f>
        <v>3021</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393</v>
      </c>
      <c r="C45" s="158"/>
      <c r="D45" s="158"/>
      <c r="E45" s="158">
        <f>'実質公債費比率（分子）の構造'!L$49</f>
        <v>396</v>
      </c>
      <c r="F45" s="158"/>
      <c r="G45" s="158"/>
      <c r="H45" s="158">
        <f>'実質公債費比率（分子）の構造'!M$49</f>
        <v>371</v>
      </c>
      <c r="I45" s="158"/>
      <c r="J45" s="158"/>
      <c r="K45" s="158">
        <f>'実質公債費比率（分子）の構造'!N$49</f>
        <v>374</v>
      </c>
      <c r="L45" s="158"/>
      <c r="M45" s="158"/>
      <c r="N45" s="158">
        <f>'実質公債費比率（分子）の構造'!O$49</f>
        <v>375</v>
      </c>
      <c r="O45" s="158"/>
      <c r="P45" s="158"/>
    </row>
    <row r="46" spans="1:16" x14ac:dyDescent="0.2">
      <c r="A46" s="158" t="s">
        <v>64</v>
      </c>
      <c r="B46" s="158">
        <f>'実質公債費比率（分子）の構造'!K$48</f>
        <v>440</v>
      </c>
      <c r="C46" s="158"/>
      <c r="D46" s="158"/>
      <c r="E46" s="158">
        <f>'実質公債費比率（分子）の構造'!L$48</f>
        <v>467</v>
      </c>
      <c r="F46" s="158"/>
      <c r="G46" s="158"/>
      <c r="H46" s="158">
        <f>'実質公債費比率（分子）の構造'!M$48</f>
        <v>456</v>
      </c>
      <c r="I46" s="158"/>
      <c r="J46" s="158"/>
      <c r="K46" s="158">
        <f>'実質公債費比率（分子）の構造'!N$48</f>
        <v>489</v>
      </c>
      <c r="L46" s="158"/>
      <c r="M46" s="158"/>
      <c r="N46" s="158">
        <f>'実質公債費比率（分子）の構造'!O$48</f>
        <v>520</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3698</v>
      </c>
      <c r="C49" s="158"/>
      <c r="D49" s="158"/>
      <c r="E49" s="158">
        <f>'実質公債費比率（分子）の構造'!L$45</f>
        <v>3345</v>
      </c>
      <c r="F49" s="158"/>
      <c r="G49" s="158"/>
      <c r="H49" s="158">
        <f>'実質公債費比率（分子）の構造'!M$45</f>
        <v>2909</v>
      </c>
      <c r="I49" s="158"/>
      <c r="J49" s="158"/>
      <c r="K49" s="158">
        <f>'実質公債費比率（分子）の構造'!N$45</f>
        <v>2774</v>
      </c>
      <c r="L49" s="158"/>
      <c r="M49" s="158"/>
      <c r="N49" s="158">
        <f>'実質公債費比率（分子）の構造'!O$45</f>
        <v>2818</v>
      </c>
      <c r="O49" s="158"/>
      <c r="P49" s="158"/>
    </row>
    <row r="50" spans="1:16" x14ac:dyDescent="0.2">
      <c r="A50" s="158" t="s">
        <v>67</v>
      </c>
      <c r="B50" s="158" t="e">
        <f>NA()</f>
        <v>#N/A</v>
      </c>
      <c r="C50" s="158">
        <f>IF(ISNUMBER('実質公債費比率（分子）の構造'!K$53),'実質公債費比率（分子）の構造'!K$53,NA())</f>
        <v>705</v>
      </c>
      <c r="D50" s="158" t="e">
        <f>NA()</f>
        <v>#N/A</v>
      </c>
      <c r="E50" s="158" t="e">
        <f>NA()</f>
        <v>#N/A</v>
      </c>
      <c r="F50" s="158">
        <f>IF(ISNUMBER('実質公債費比率（分子）の構造'!L$53),'実質公債費比率（分子）の構造'!L$53,NA())</f>
        <v>589</v>
      </c>
      <c r="G50" s="158" t="e">
        <f>NA()</f>
        <v>#N/A</v>
      </c>
      <c r="H50" s="158" t="e">
        <f>NA()</f>
        <v>#N/A</v>
      </c>
      <c r="I50" s="158">
        <f>IF(ISNUMBER('実質公債費比率（分子）の構造'!M$53),'実質公債費比率（分子）の構造'!M$53,NA())</f>
        <v>613</v>
      </c>
      <c r="J50" s="158" t="e">
        <f>NA()</f>
        <v>#N/A</v>
      </c>
      <c r="K50" s="158" t="e">
        <f>NA()</f>
        <v>#N/A</v>
      </c>
      <c r="L50" s="158">
        <f>IF(ISNUMBER('実質公債費比率（分子）の構造'!N$53),'実質公債費比率（分子）の構造'!N$53,NA())</f>
        <v>675</v>
      </c>
      <c r="M50" s="158" t="e">
        <f>NA()</f>
        <v>#N/A</v>
      </c>
      <c r="N50" s="158" t="e">
        <f>NA()</f>
        <v>#N/A</v>
      </c>
      <c r="O50" s="158">
        <f>IF(ISNUMBER('実質公債費比率（分子）の構造'!O$53),'実質公債費比率（分子）の構造'!O$53,NA())</f>
        <v>692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31146</v>
      </c>
      <c r="E56" s="157"/>
      <c r="F56" s="157"/>
      <c r="G56" s="157">
        <f>'将来負担比率（分子）の構造'!J$52</f>
        <v>29579</v>
      </c>
      <c r="H56" s="157"/>
      <c r="I56" s="157"/>
      <c r="J56" s="157">
        <f>'将来負担比率（分子）の構造'!K$52</f>
        <v>28406</v>
      </c>
      <c r="K56" s="157"/>
      <c r="L56" s="157"/>
      <c r="M56" s="157">
        <f>'将来負担比率（分子）の構造'!L$52</f>
        <v>27822</v>
      </c>
      <c r="N56" s="157"/>
      <c r="O56" s="157"/>
      <c r="P56" s="157">
        <f>'将来負担比率（分子）の構造'!M$52</f>
        <v>26759</v>
      </c>
    </row>
    <row r="57" spans="1:16" x14ac:dyDescent="0.2">
      <c r="A57" s="157" t="s">
        <v>42</v>
      </c>
      <c r="B57" s="157"/>
      <c r="C57" s="157"/>
      <c r="D57" s="157">
        <f>'将来負担比率（分子）の構造'!I$51</f>
        <v>3343</v>
      </c>
      <c r="E57" s="157"/>
      <c r="F57" s="157"/>
      <c r="G57" s="157">
        <f>'将来負担比率（分子）の構造'!J$51</f>
        <v>3180</v>
      </c>
      <c r="H57" s="157"/>
      <c r="I57" s="157"/>
      <c r="J57" s="157">
        <f>'将来負担比率（分子）の構造'!K$51</f>
        <v>3111</v>
      </c>
      <c r="K57" s="157"/>
      <c r="L57" s="157"/>
      <c r="M57" s="157">
        <f>'将来負担比率（分子）の構造'!L$51</f>
        <v>2959</v>
      </c>
      <c r="N57" s="157"/>
      <c r="O57" s="157"/>
      <c r="P57" s="157">
        <f>'将来負担比率（分子）の構造'!M$51</f>
        <v>2865</v>
      </c>
    </row>
    <row r="58" spans="1:16" x14ac:dyDescent="0.2">
      <c r="A58" s="157" t="s">
        <v>41</v>
      </c>
      <c r="B58" s="157"/>
      <c r="C58" s="157"/>
      <c r="D58" s="157">
        <f>'将来負担比率（分子）の構造'!I$50</f>
        <v>11116</v>
      </c>
      <c r="E58" s="157"/>
      <c r="F58" s="157"/>
      <c r="G58" s="157">
        <f>'将来負担比率（分子）の構造'!J$50</f>
        <v>11230</v>
      </c>
      <c r="H58" s="157"/>
      <c r="I58" s="157"/>
      <c r="J58" s="157">
        <f>'将来負担比率（分子）の構造'!K$50</f>
        <v>12081</v>
      </c>
      <c r="K58" s="157"/>
      <c r="L58" s="157"/>
      <c r="M58" s="157">
        <f>'将来負担比率（分子）の構造'!L$50</f>
        <v>12295</v>
      </c>
      <c r="N58" s="157"/>
      <c r="O58" s="157"/>
      <c r="P58" s="157">
        <f>'将来負担比率（分子）の構造'!M$50</f>
        <v>12593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4260</v>
      </c>
      <c r="C62" s="157"/>
      <c r="D62" s="157"/>
      <c r="E62" s="157">
        <f>'将来負担比率（分子）の構造'!J$45</f>
        <v>4204</v>
      </c>
      <c r="F62" s="157"/>
      <c r="G62" s="157"/>
      <c r="H62" s="157">
        <f>'将来負担比率（分子）の構造'!K$45</f>
        <v>4176</v>
      </c>
      <c r="I62" s="157"/>
      <c r="J62" s="157"/>
      <c r="K62" s="157">
        <f>'将来負担比率（分子）の構造'!L$45</f>
        <v>4273</v>
      </c>
      <c r="L62" s="157"/>
      <c r="M62" s="157"/>
      <c r="N62" s="157">
        <f>'将来負担比率（分子）の構造'!M$45</f>
        <v>4363</v>
      </c>
      <c r="O62" s="157"/>
      <c r="P62" s="157"/>
    </row>
    <row r="63" spans="1:16" x14ac:dyDescent="0.2">
      <c r="A63" s="157" t="s">
        <v>34</v>
      </c>
      <c r="B63" s="157">
        <f>'将来負担比率（分子）の構造'!I$44</f>
        <v>2141</v>
      </c>
      <c r="C63" s="157"/>
      <c r="D63" s="157"/>
      <c r="E63" s="157">
        <f>'将来負担比率（分子）の構造'!J$44</f>
        <v>1869</v>
      </c>
      <c r="F63" s="157"/>
      <c r="G63" s="157"/>
      <c r="H63" s="157">
        <f>'将来負担比率（分子）の構造'!K$44</f>
        <v>1583</v>
      </c>
      <c r="I63" s="157"/>
      <c r="J63" s="157"/>
      <c r="K63" s="157">
        <f>'将来負担比率（分子）の構造'!L$44</f>
        <v>1484</v>
      </c>
      <c r="L63" s="157"/>
      <c r="M63" s="157"/>
      <c r="N63" s="157">
        <f>'将来負担比率（分子）の構造'!M$44</f>
        <v>1457</v>
      </c>
      <c r="O63" s="157"/>
      <c r="P63" s="157"/>
    </row>
    <row r="64" spans="1:16" x14ac:dyDescent="0.2">
      <c r="A64" s="157" t="s">
        <v>33</v>
      </c>
      <c r="B64" s="157">
        <f>'将来負担比率（分子）の構造'!I$43</f>
        <v>8383</v>
      </c>
      <c r="C64" s="157"/>
      <c r="D64" s="157"/>
      <c r="E64" s="157">
        <f>'将来負担比率（分子）の構造'!J$43</f>
        <v>7107</v>
      </c>
      <c r="F64" s="157"/>
      <c r="G64" s="157"/>
      <c r="H64" s="157">
        <f>'将来負担比率（分子）の構造'!K$43</f>
        <v>6071</v>
      </c>
      <c r="I64" s="157"/>
      <c r="J64" s="157"/>
      <c r="K64" s="157">
        <f>'将来負担比率（分子）の構造'!L$43</f>
        <v>6055</v>
      </c>
      <c r="L64" s="157"/>
      <c r="M64" s="157"/>
      <c r="N64" s="157">
        <f>'将来負担比率（分子）の構造'!M$43</f>
        <v>6063</v>
      </c>
      <c r="O64" s="157"/>
      <c r="P64" s="157"/>
    </row>
    <row r="65" spans="1:16" x14ac:dyDescent="0.2">
      <c r="A65" s="157" t="s">
        <v>32</v>
      </c>
      <c r="B65" s="157">
        <f>'将来負担比率（分子）の構造'!I$42</f>
        <v>264</v>
      </c>
      <c r="C65" s="157"/>
      <c r="D65" s="157"/>
      <c r="E65" s="157">
        <f>'将来負担比率（分子）の構造'!J$42</f>
        <v>264</v>
      </c>
      <c r="F65" s="157"/>
      <c r="G65" s="157"/>
      <c r="H65" s="157">
        <f>'将来負担比率（分子）の構造'!K$42</f>
        <v>264</v>
      </c>
      <c r="I65" s="157"/>
      <c r="J65" s="157"/>
      <c r="K65" s="157">
        <f>'将来負担比率（分子）の構造'!L$42</f>
        <v>264</v>
      </c>
      <c r="L65" s="157"/>
      <c r="M65" s="157"/>
      <c r="N65" s="157">
        <f>'将来負担比率（分子）の構造'!M$42</f>
        <v>264</v>
      </c>
      <c r="O65" s="157"/>
      <c r="P65" s="157"/>
    </row>
    <row r="66" spans="1:16" x14ac:dyDescent="0.2">
      <c r="A66" s="157" t="s">
        <v>31</v>
      </c>
      <c r="B66" s="157">
        <f>'将来負担比率（分子）の構造'!I$41</f>
        <v>25913</v>
      </c>
      <c r="C66" s="157"/>
      <c r="D66" s="157"/>
      <c r="E66" s="157">
        <f>'将来負担比率（分子）の構造'!J$41</f>
        <v>24299</v>
      </c>
      <c r="F66" s="157"/>
      <c r="G66" s="157"/>
      <c r="H66" s="157">
        <f>'将来負担比率（分子）の構造'!K$41</f>
        <v>23797</v>
      </c>
      <c r="I66" s="157"/>
      <c r="J66" s="157"/>
      <c r="K66" s="157">
        <f>'将来負担比率（分子）の構造'!L$41</f>
        <v>23246</v>
      </c>
      <c r="L66" s="157"/>
      <c r="M66" s="157"/>
      <c r="N66" s="157">
        <f>'将来負担比率（分子）の構造'!M$41</f>
        <v>22852</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6122</v>
      </c>
      <c r="C72" s="161">
        <f>基金残高に係る経年分析!G55</f>
        <v>6145</v>
      </c>
      <c r="D72" s="161">
        <f>基金残高に係る経年分析!H55</f>
        <v>6269</v>
      </c>
    </row>
    <row r="73" spans="1:16" x14ac:dyDescent="0.2">
      <c r="A73" s="160" t="s">
        <v>74</v>
      </c>
      <c r="B73" s="161">
        <f>基金残高に係る経年分析!F56</f>
        <v>2762</v>
      </c>
      <c r="C73" s="161">
        <f>基金残高に係る経年分析!G56</f>
        <v>2971</v>
      </c>
      <c r="D73" s="161">
        <f>基金残高に係る経年分析!H56</f>
        <v>3269</v>
      </c>
    </row>
    <row r="74" spans="1:16" x14ac:dyDescent="0.2">
      <c r="A74" s="160" t="s">
        <v>75</v>
      </c>
      <c r="B74" s="161">
        <f>基金残高に係る経年分析!F57</f>
        <v>5049</v>
      </c>
      <c r="C74" s="161">
        <f>基金残高に係る経年分析!G57</f>
        <v>4862</v>
      </c>
      <c r="D74" s="161">
        <f>基金残高に係る経年分析!H57</f>
        <v>4545</v>
      </c>
    </row>
  </sheetData>
  <sheetProtection algorithmName="SHA-512" hashValue="J1sbMrn8jfrmjW7f4y9t6wn1KIrylB/l7hP/mtvPXbhWEeDJfCsVAwUXcmi6soff7OM5nWhGaFVKqyaRo+nuXw==" saltValue="y0W5U7tSJfZLWMJ0dpCVI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6" t="s">
        <v>205</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206</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207</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2">
      <c r="B4" s="666" t="s">
        <v>1</v>
      </c>
      <c r="C4" s="667"/>
      <c r="D4" s="667"/>
      <c r="E4" s="667"/>
      <c r="F4" s="667"/>
      <c r="G4" s="667"/>
      <c r="H4" s="667"/>
      <c r="I4" s="667"/>
      <c r="J4" s="667"/>
      <c r="K4" s="667"/>
      <c r="L4" s="667"/>
      <c r="M4" s="667"/>
      <c r="N4" s="667"/>
      <c r="O4" s="667"/>
      <c r="P4" s="667"/>
      <c r="Q4" s="668"/>
      <c r="R4" s="666" t="s">
        <v>208</v>
      </c>
      <c r="S4" s="667"/>
      <c r="T4" s="667"/>
      <c r="U4" s="667"/>
      <c r="V4" s="667"/>
      <c r="W4" s="667"/>
      <c r="X4" s="667"/>
      <c r="Y4" s="668"/>
      <c r="Z4" s="666" t="s">
        <v>209</v>
      </c>
      <c r="AA4" s="667"/>
      <c r="AB4" s="667"/>
      <c r="AC4" s="668"/>
      <c r="AD4" s="666" t="s">
        <v>210</v>
      </c>
      <c r="AE4" s="667"/>
      <c r="AF4" s="667"/>
      <c r="AG4" s="667"/>
      <c r="AH4" s="667"/>
      <c r="AI4" s="667"/>
      <c r="AJ4" s="667"/>
      <c r="AK4" s="668"/>
      <c r="AL4" s="666" t="s">
        <v>209</v>
      </c>
      <c r="AM4" s="667"/>
      <c r="AN4" s="667"/>
      <c r="AO4" s="668"/>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6" t="s">
        <v>214</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2">
      <c r="B5" s="663" t="s">
        <v>215</v>
      </c>
      <c r="C5" s="664"/>
      <c r="D5" s="664"/>
      <c r="E5" s="664"/>
      <c r="F5" s="664"/>
      <c r="G5" s="664"/>
      <c r="H5" s="664"/>
      <c r="I5" s="664"/>
      <c r="J5" s="664"/>
      <c r="K5" s="664"/>
      <c r="L5" s="664"/>
      <c r="M5" s="664"/>
      <c r="N5" s="664"/>
      <c r="O5" s="664"/>
      <c r="P5" s="664"/>
      <c r="Q5" s="665"/>
      <c r="R5" s="660">
        <v>6734591</v>
      </c>
      <c r="S5" s="661"/>
      <c r="T5" s="661"/>
      <c r="U5" s="661"/>
      <c r="V5" s="661"/>
      <c r="W5" s="661"/>
      <c r="X5" s="661"/>
      <c r="Y5" s="689"/>
      <c r="Z5" s="702">
        <v>19.3</v>
      </c>
      <c r="AA5" s="702"/>
      <c r="AB5" s="702"/>
      <c r="AC5" s="702"/>
      <c r="AD5" s="703">
        <v>6384886</v>
      </c>
      <c r="AE5" s="703"/>
      <c r="AF5" s="703"/>
      <c r="AG5" s="703"/>
      <c r="AH5" s="703"/>
      <c r="AI5" s="703"/>
      <c r="AJ5" s="703"/>
      <c r="AK5" s="703"/>
      <c r="AL5" s="690">
        <v>34.299999999999997</v>
      </c>
      <c r="AM5" s="673"/>
      <c r="AN5" s="673"/>
      <c r="AO5" s="691"/>
      <c r="AP5" s="663" t="s">
        <v>216</v>
      </c>
      <c r="AQ5" s="664"/>
      <c r="AR5" s="664"/>
      <c r="AS5" s="664"/>
      <c r="AT5" s="664"/>
      <c r="AU5" s="664"/>
      <c r="AV5" s="664"/>
      <c r="AW5" s="664"/>
      <c r="AX5" s="664"/>
      <c r="AY5" s="664"/>
      <c r="AZ5" s="664"/>
      <c r="BA5" s="664"/>
      <c r="BB5" s="664"/>
      <c r="BC5" s="664"/>
      <c r="BD5" s="664"/>
      <c r="BE5" s="664"/>
      <c r="BF5" s="665"/>
      <c r="BG5" s="614">
        <v>6384774</v>
      </c>
      <c r="BH5" s="615"/>
      <c r="BI5" s="615"/>
      <c r="BJ5" s="615"/>
      <c r="BK5" s="615"/>
      <c r="BL5" s="615"/>
      <c r="BM5" s="615"/>
      <c r="BN5" s="616"/>
      <c r="BO5" s="650">
        <v>94.8</v>
      </c>
      <c r="BP5" s="650"/>
      <c r="BQ5" s="650"/>
      <c r="BR5" s="650"/>
      <c r="BS5" s="651">
        <v>55712</v>
      </c>
      <c r="BT5" s="651"/>
      <c r="BU5" s="651"/>
      <c r="BV5" s="651"/>
      <c r="BW5" s="651"/>
      <c r="BX5" s="651"/>
      <c r="BY5" s="651"/>
      <c r="BZ5" s="651"/>
      <c r="CA5" s="651"/>
      <c r="CB5" s="682"/>
      <c r="CD5" s="666" t="s">
        <v>211</v>
      </c>
      <c r="CE5" s="667"/>
      <c r="CF5" s="667"/>
      <c r="CG5" s="667"/>
      <c r="CH5" s="667"/>
      <c r="CI5" s="667"/>
      <c r="CJ5" s="667"/>
      <c r="CK5" s="667"/>
      <c r="CL5" s="667"/>
      <c r="CM5" s="667"/>
      <c r="CN5" s="667"/>
      <c r="CO5" s="667"/>
      <c r="CP5" s="667"/>
      <c r="CQ5" s="668"/>
      <c r="CR5" s="666" t="s">
        <v>217</v>
      </c>
      <c r="CS5" s="667"/>
      <c r="CT5" s="667"/>
      <c r="CU5" s="667"/>
      <c r="CV5" s="667"/>
      <c r="CW5" s="667"/>
      <c r="CX5" s="667"/>
      <c r="CY5" s="668"/>
      <c r="CZ5" s="666" t="s">
        <v>209</v>
      </c>
      <c r="DA5" s="667"/>
      <c r="DB5" s="667"/>
      <c r="DC5" s="668"/>
      <c r="DD5" s="666" t="s">
        <v>218</v>
      </c>
      <c r="DE5" s="667"/>
      <c r="DF5" s="667"/>
      <c r="DG5" s="667"/>
      <c r="DH5" s="667"/>
      <c r="DI5" s="667"/>
      <c r="DJ5" s="667"/>
      <c r="DK5" s="667"/>
      <c r="DL5" s="667"/>
      <c r="DM5" s="667"/>
      <c r="DN5" s="667"/>
      <c r="DO5" s="667"/>
      <c r="DP5" s="668"/>
      <c r="DQ5" s="666" t="s">
        <v>219</v>
      </c>
      <c r="DR5" s="667"/>
      <c r="DS5" s="667"/>
      <c r="DT5" s="667"/>
      <c r="DU5" s="667"/>
      <c r="DV5" s="667"/>
      <c r="DW5" s="667"/>
      <c r="DX5" s="667"/>
      <c r="DY5" s="667"/>
      <c r="DZ5" s="667"/>
      <c r="EA5" s="667"/>
      <c r="EB5" s="667"/>
      <c r="EC5" s="668"/>
    </row>
    <row r="6" spans="2:143" ht="11.25" customHeight="1" x14ac:dyDescent="0.2">
      <c r="B6" s="611" t="s">
        <v>220</v>
      </c>
      <c r="C6" s="612"/>
      <c r="D6" s="612"/>
      <c r="E6" s="612"/>
      <c r="F6" s="612"/>
      <c r="G6" s="612"/>
      <c r="H6" s="612"/>
      <c r="I6" s="612"/>
      <c r="J6" s="612"/>
      <c r="K6" s="612"/>
      <c r="L6" s="612"/>
      <c r="M6" s="612"/>
      <c r="N6" s="612"/>
      <c r="O6" s="612"/>
      <c r="P6" s="612"/>
      <c r="Q6" s="613"/>
      <c r="R6" s="614">
        <v>300991</v>
      </c>
      <c r="S6" s="615"/>
      <c r="T6" s="615"/>
      <c r="U6" s="615"/>
      <c r="V6" s="615"/>
      <c r="W6" s="615"/>
      <c r="X6" s="615"/>
      <c r="Y6" s="616"/>
      <c r="Z6" s="650">
        <v>0.9</v>
      </c>
      <c r="AA6" s="650"/>
      <c r="AB6" s="650"/>
      <c r="AC6" s="650"/>
      <c r="AD6" s="651">
        <v>300991</v>
      </c>
      <c r="AE6" s="651"/>
      <c r="AF6" s="651"/>
      <c r="AG6" s="651"/>
      <c r="AH6" s="651"/>
      <c r="AI6" s="651"/>
      <c r="AJ6" s="651"/>
      <c r="AK6" s="651"/>
      <c r="AL6" s="617">
        <v>1.6</v>
      </c>
      <c r="AM6" s="618"/>
      <c r="AN6" s="618"/>
      <c r="AO6" s="652"/>
      <c r="AP6" s="611" t="s">
        <v>221</v>
      </c>
      <c r="AQ6" s="612"/>
      <c r="AR6" s="612"/>
      <c r="AS6" s="612"/>
      <c r="AT6" s="612"/>
      <c r="AU6" s="612"/>
      <c r="AV6" s="612"/>
      <c r="AW6" s="612"/>
      <c r="AX6" s="612"/>
      <c r="AY6" s="612"/>
      <c r="AZ6" s="612"/>
      <c r="BA6" s="612"/>
      <c r="BB6" s="612"/>
      <c r="BC6" s="612"/>
      <c r="BD6" s="612"/>
      <c r="BE6" s="612"/>
      <c r="BF6" s="613"/>
      <c r="BG6" s="614">
        <v>6384774</v>
      </c>
      <c r="BH6" s="615"/>
      <c r="BI6" s="615"/>
      <c r="BJ6" s="615"/>
      <c r="BK6" s="615"/>
      <c r="BL6" s="615"/>
      <c r="BM6" s="615"/>
      <c r="BN6" s="616"/>
      <c r="BO6" s="650">
        <v>94.8</v>
      </c>
      <c r="BP6" s="650"/>
      <c r="BQ6" s="650"/>
      <c r="BR6" s="650"/>
      <c r="BS6" s="651">
        <v>55712</v>
      </c>
      <c r="BT6" s="651"/>
      <c r="BU6" s="651"/>
      <c r="BV6" s="651"/>
      <c r="BW6" s="651"/>
      <c r="BX6" s="651"/>
      <c r="BY6" s="651"/>
      <c r="BZ6" s="651"/>
      <c r="CA6" s="651"/>
      <c r="CB6" s="682"/>
      <c r="CD6" s="663" t="s">
        <v>222</v>
      </c>
      <c r="CE6" s="664"/>
      <c r="CF6" s="664"/>
      <c r="CG6" s="664"/>
      <c r="CH6" s="664"/>
      <c r="CI6" s="664"/>
      <c r="CJ6" s="664"/>
      <c r="CK6" s="664"/>
      <c r="CL6" s="664"/>
      <c r="CM6" s="664"/>
      <c r="CN6" s="664"/>
      <c r="CO6" s="664"/>
      <c r="CP6" s="664"/>
      <c r="CQ6" s="665"/>
      <c r="CR6" s="614">
        <v>216359</v>
      </c>
      <c r="CS6" s="615"/>
      <c r="CT6" s="615"/>
      <c r="CU6" s="615"/>
      <c r="CV6" s="615"/>
      <c r="CW6" s="615"/>
      <c r="CX6" s="615"/>
      <c r="CY6" s="616"/>
      <c r="CZ6" s="690">
        <v>0.6</v>
      </c>
      <c r="DA6" s="673"/>
      <c r="DB6" s="673"/>
      <c r="DC6" s="692"/>
      <c r="DD6" s="620" t="s">
        <v>122</v>
      </c>
      <c r="DE6" s="615"/>
      <c r="DF6" s="615"/>
      <c r="DG6" s="615"/>
      <c r="DH6" s="615"/>
      <c r="DI6" s="615"/>
      <c r="DJ6" s="615"/>
      <c r="DK6" s="615"/>
      <c r="DL6" s="615"/>
      <c r="DM6" s="615"/>
      <c r="DN6" s="615"/>
      <c r="DO6" s="615"/>
      <c r="DP6" s="616"/>
      <c r="DQ6" s="620">
        <v>216359</v>
      </c>
      <c r="DR6" s="615"/>
      <c r="DS6" s="615"/>
      <c r="DT6" s="615"/>
      <c r="DU6" s="615"/>
      <c r="DV6" s="615"/>
      <c r="DW6" s="615"/>
      <c r="DX6" s="615"/>
      <c r="DY6" s="615"/>
      <c r="DZ6" s="615"/>
      <c r="EA6" s="615"/>
      <c r="EB6" s="615"/>
      <c r="EC6" s="649"/>
    </row>
    <row r="7" spans="2:143" ht="11.25" customHeight="1" x14ac:dyDescent="0.2">
      <c r="B7" s="611" t="s">
        <v>223</v>
      </c>
      <c r="C7" s="612"/>
      <c r="D7" s="612"/>
      <c r="E7" s="612"/>
      <c r="F7" s="612"/>
      <c r="G7" s="612"/>
      <c r="H7" s="612"/>
      <c r="I7" s="612"/>
      <c r="J7" s="612"/>
      <c r="K7" s="612"/>
      <c r="L7" s="612"/>
      <c r="M7" s="612"/>
      <c r="N7" s="612"/>
      <c r="O7" s="612"/>
      <c r="P7" s="612"/>
      <c r="Q7" s="613"/>
      <c r="R7" s="614">
        <v>3958</v>
      </c>
      <c r="S7" s="615"/>
      <c r="T7" s="615"/>
      <c r="U7" s="615"/>
      <c r="V7" s="615"/>
      <c r="W7" s="615"/>
      <c r="X7" s="615"/>
      <c r="Y7" s="616"/>
      <c r="Z7" s="650">
        <v>0</v>
      </c>
      <c r="AA7" s="650"/>
      <c r="AB7" s="650"/>
      <c r="AC7" s="650"/>
      <c r="AD7" s="651">
        <v>3958</v>
      </c>
      <c r="AE7" s="651"/>
      <c r="AF7" s="651"/>
      <c r="AG7" s="651"/>
      <c r="AH7" s="651"/>
      <c r="AI7" s="651"/>
      <c r="AJ7" s="651"/>
      <c r="AK7" s="651"/>
      <c r="AL7" s="617">
        <v>0</v>
      </c>
      <c r="AM7" s="618"/>
      <c r="AN7" s="618"/>
      <c r="AO7" s="652"/>
      <c r="AP7" s="611" t="s">
        <v>224</v>
      </c>
      <c r="AQ7" s="612"/>
      <c r="AR7" s="612"/>
      <c r="AS7" s="612"/>
      <c r="AT7" s="612"/>
      <c r="AU7" s="612"/>
      <c r="AV7" s="612"/>
      <c r="AW7" s="612"/>
      <c r="AX7" s="612"/>
      <c r="AY7" s="612"/>
      <c r="AZ7" s="612"/>
      <c r="BA7" s="612"/>
      <c r="BB7" s="612"/>
      <c r="BC7" s="612"/>
      <c r="BD7" s="612"/>
      <c r="BE7" s="612"/>
      <c r="BF7" s="613"/>
      <c r="BG7" s="614">
        <v>2660875</v>
      </c>
      <c r="BH7" s="615"/>
      <c r="BI7" s="615"/>
      <c r="BJ7" s="615"/>
      <c r="BK7" s="615"/>
      <c r="BL7" s="615"/>
      <c r="BM7" s="615"/>
      <c r="BN7" s="616"/>
      <c r="BO7" s="650">
        <v>39.5</v>
      </c>
      <c r="BP7" s="650"/>
      <c r="BQ7" s="650"/>
      <c r="BR7" s="650"/>
      <c r="BS7" s="651">
        <v>55712</v>
      </c>
      <c r="BT7" s="651"/>
      <c r="BU7" s="651"/>
      <c r="BV7" s="651"/>
      <c r="BW7" s="651"/>
      <c r="BX7" s="651"/>
      <c r="BY7" s="651"/>
      <c r="BZ7" s="651"/>
      <c r="CA7" s="651"/>
      <c r="CB7" s="682"/>
      <c r="CD7" s="611" t="s">
        <v>225</v>
      </c>
      <c r="CE7" s="612"/>
      <c r="CF7" s="612"/>
      <c r="CG7" s="612"/>
      <c r="CH7" s="612"/>
      <c r="CI7" s="612"/>
      <c r="CJ7" s="612"/>
      <c r="CK7" s="612"/>
      <c r="CL7" s="612"/>
      <c r="CM7" s="612"/>
      <c r="CN7" s="612"/>
      <c r="CO7" s="612"/>
      <c r="CP7" s="612"/>
      <c r="CQ7" s="613"/>
      <c r="CR7" s="614">
        <v>5303392</v>
      </c>
      <c r="CS7" s="615"/>
      <c r="CT7" s="615"/>
      <c r="CU7" s="615"/>
      <c r="CV7" s="615"/>
      <c r="CW7" s="615"/>
      <c r="CX7" s="615"/>
      <c r="CY7" s="616"/>
      <c r="CZ7" s="650">
        <v>15.8</v>
      </c>
      <c r="DA7" s="650"/>
      <c r="DB7" s="650"/>
      <c r="DC7" s="650"/>
      <c r="DD7" s="620">
        <v>395669</v>
      </c>
      <c r="DE7" s="615"/>
      <c r="DF7" s="615"/>
      <c r="DG7" s="615"/>
      <c r="DH7" s="615"/>
      <c r="DI7" s="615"/>
      <c r="DJ7" s="615"/>
      <c r="DK7" s="615"/>
      <c r="DL7" s="615"/>
      <c r="DM7" s="615"/>
      <c r="DN7" s="615"/>
      <c r="DO7" s="615"/>
      <c r="DP7" s="616"/>
      <c r="DQ7" s="620">
        <v>4675869</v>
      </c>
      <c r="DR7" s="615"/>
      <c r="DS7" s="615"/>
      <c r="DT7" s="615"/>
      <c r="DU7" s="615"/>
      <c r="DV7" s="615"/>
      <c r="DW7" s="615"/>
      <c r="DX7" s="615"/>
      <c r="DY7" s="615"/>
      <c r="DZ7" s="615"/>
      <c r="EA7" s="615"/>
      <c r="EB7" s="615"/>
      <c r="EC7" s="649"/>
    </row>
    <row r="8" spans="2:143" ht="11.25" customHeight="1" x14ac:dyDescent="0.2">
      <c r="B8" s="611" t="s">
        <v>226</v>
      </c>
      <c r="C8" s="612"/>
      <c r="D8" s="612"/>
      <c r="E8" s="612"/>
      <c r="F8" s="612"/>
      <c r="G8" s="612"/>
      <c r="H8" s="612"/>
      <c r="I8" s="612"/>
      <c r="J8" s="612"/>
      <c r="K8" s="612"/>
      <c r="L8" s="612"/>
      <c r="M8" s="612"/>
      <c r="N8" s="612"/>
      <c r="O8" s="612"/>
      <c r="P8" s="612"/>
      <c r="Q8" s="613"/>
      <c r="R8" s="614">
        <v>92806</v>
      </c>
      <c r="S8" s="615"/>
      <c r="T8" s="615"/>
      <c r="U8" s="615"/>
      <c r="V8" s="615"/>
      <c r="W8" s="615"/>
      <c r="X8" s="615"/>
      <c r="Y8" s="616"/>
      <c r="Z8" s="650">
        <v>0.3</v>
      </c>
      <c r="AA8" s="650"/>
      <c r="AB8" s="650"/>
      <c r="AC8" s="650"/>
      <c r="AD8" s="651">
        <v>92806</v>
      </c>
      <c r="AE8" s="651"/>
      <c r="AF8" s="651"/>
      <c r="AG8" s="651"/>
      <c r="AH8" s="651"/>
      <c r="AI8" s="651"/>
      <c r="AJ8" s="651"/>
      <c r="AK8" s="651"/>
      <c r="AL8" s="617">
        <v>0.5</v>
      </c>
      <c r="AM8" s="618"/>
      <c r="AN8" s="618"/>
      <c r="AO8" s="652"/>
      <c r="AP8" s="611" t="s">
        <v>227</v>
      </c>
      <c r="AQ8" s="612"/>
      <c r="AR8" s="612"/>
      <c r="AS8" s="612"/>
      <c r="AT8" s="612"/>
      <c r="AU8" s="612"/>
      <c r="AV8" s="612"/>
      <c r="AW8" s="612"/>
      <c r="AX8" s="612"/>
      <c r="AY8" s="612"/>
      <c r="AZ8" s="612"/>
      <c r="BA8" s="612"/>
      <c r="BB8" s="612"/>
      <c r="BC8" s="612"/>
      <c r="BD8" s="612"/>
      <c r="BE8" s="612"/>
      <c r="BF8" s="613"/>
      <c r="BG8" s="614">
        <v>88590</v>
      </c>
      <c r="BH8" s="615"/>
      <c r="BI8" s="615"/>
      <c r="BJ8" s="615"/>
      <c r="BK8" s="615"/>
      <c r="BL8" s="615"/>
      <c r="BM8" s="615"/>
      <c r="BN8" s="616"/>
      <c r="BO8" s="650">
        <v>1.3</v>
      </c>
      <c r="BP8" s="650"/>
      <c r="BQ8" s="650"/>
      <c r="BR8" s="650"/>
      <c r="BS8" s="651" t="s">
        <v>122</v>
      </c>
      <c r="BT8" s="651"/>
      <c r="BU8" s="651"/>
      <c r="BV8" s="651"/>
      <c r="BW8" s="651"/>
      <c r="BX8" s="651"/>
      <c r="BY8" s="651"/>
      <c r="BZ8" s="651"/>
      <c r="CA8" s="651"/>
      <c r="CB8" s="682"/>
      <c r="CD8" s="611" t="s">
        <v>228</v>
      </c>
      <c r="CE8" s="612"/>
      <c r="CF8" s="612"/>
      <c r="CG8" s="612"/>
      <c r="CH8" s="612"/>
      <c r="CI8" s="612"/>
      <c r="CJ8" s="612"/>
      <c r="CK8" s="612"/>
      <c r="CL8" s="612"/>
      <c r="CM8" s="612"/>
      <c r="CN8" s="612"/>
      <c r="CO8" s="612"/>
      <c r="CP8" s="612"/>
      <c r="CQ8" s="613"/>
      <c r="CR8" s="614">
        <v>12223563</v>
      </c>
      <c r="CS8" s="615"/>
      <c r="CT8" s="615"/>
      <c r="CU8" s="615"/>
      <c r="CV8" s="615"/>
      <c r="CW8" s="615"/>
      <c r="CX8" s="615"/>
      <c r="CY8" s="616"/>
      <c r="CZ8" s="650">
        <v>36.5</v>
      </c>
      <c r="DA8" s="650"/>
      <c r="DB8" s="650"/>
      <c r="DC8" s="650"/>
      <c r="DD8" s="620">
        <v>73528</v>
      </c>
      <c r="DE8" s="615"/>
      <c r="DF8" s="615"/>
      <c r="DG8" s="615"/>
      <c r="DH8" s="615"/>
      <c r="DI8" s="615"/>
      <c r="DJ8" s="615"/>
      <c r="DK8" s="615"/>
      <c r="DL8" s="615"/>
      <c r="DM8" s="615"/>
      <c r="DN8" s="615"/>
      <c r="DO8" s="615"/>
      <c r="DP8" s="616"/>
      <c r="DQ8" s="620">
        <v>7013630</v>
      </c>
      <c r="DR8" s="615"/>
      <c r="DS8" s="615"/>
      <c r="DT8" s="615"/>
      <c r="DU8" s="615"/>
      <c r="DV8" s="615"/>
      <c r="DW8" s="615"/>
      <c r="DX8" s="615"/>
      <c r="DY8" s="615"/>
      <c r="DZ8" s="615"/>
      <c r="EA8" s="615"/>
      <c r="EB8" s="615"/>
      <c r="EC8" s="649"/>
    </row>
    <row r="9" spans="2:143" ht="11.25" customHeight="1" x14ac:dyDescent="0.2">
      <c r="B9" s="611" t="s">
        <v>229</v>
      </c>
      <c r="C9" s="612"/>
      <c r="D9" s="612"/>
      <c r="E9" s="612"/>
      <c r="F9" s="612"/>
      <c r="G9" s="612"/>
      <c r="H9" s="612"/>
      <c r="I9" s="612"/>
      <c r="J9" s="612"/>
      <c r="K9" s="612"/>
      <c r="L9" s="612"/>
      <c r="M9" s="612"/>
      <c r="N9" s="612"/>
      <c r="O9" s="612"/>
      <c r="P9" s="612"/>
      <c r="Q9" s="613"/>
      <c r="R9" s="614">
        <v>109054</v>
      </c>
      <c r="S9" s="615"/>
      <c r="T9" s="615"/>
      <c r="U9" s="615"/>
      <c r="V9" s="615"/>
      <c r="W9" s="615"/>
      <c r="X9" s="615"/>
      <c r="Y9" s="616"/>
      <c r="Z9" s="650">
        <v>0.3</v>
      </c>
      <c r="AA9" s="650"/>
      <c r="AB9" s="650"/>
      <c r="AC9" s="650"/>
      <c r="AD9" s="651">
        <v>109054</v>
      </c>
      <c r="AE9" s="651"/>
      <c r="AF9" s="651"/>
      <c r="AG9" s="651"/>
      <c r="AH9" s="651"/>
      <c r="AI9" s="651"/>
      <c r="AJ9" s="651"/>
      <c r="AK9" s="651"/>
      <c r="AL9" s="617">
        <v>0.6</v>
      </c>
      <c r="AM9" s="618"/>
      <c r="AN9" s="618"/>
      <c r="AO9" s="652"/>
      <c r="AP9" s="611" t="s">
        <v>230</v>
      </c>
      <c r="AQ9" s="612"/>
      <c r="AR9" s="612"/>
      <c r="AS9" s="612"/>
      <c r="AT9" s="612"/>
      <c r="AU9" s="612"/>
      <c r="AV9" s="612"/>
      <c r="AW9" s="612"/>
      <c r="AX9" s="612"/>
      <c r="AY9" s="612"/>
      <c r="AZ9" s="612"/>
      <c r="BA9" s="612"/>
      <c r="BB9" s="612"/>
      <c r="BC9" s="612"/>
      <c r="BD9" s="612"/>
      <c r="BE9" s="612"/>
      <c r="BF9" s="613"/>
      <c r="BG9" s="614">
        <v>2244243</v>
      </c>
      <c r="BH9" s="615"/>
      <c r="BI9" s="615"/>
      <c r="BJ9" s="615"/>
      <c r="BK9" s="615"/>
      <c r="BL9" s="615"/>
      <c r="BM9" s="615"/>
      <c r="BN9" s="616"/>
      <c r="BO9" s="650">
        <v>33.299999999999997</v>
      </c>
      <c r="BP9" s="650"/>
      <c r="BQ9" s="650"/>
      <c r="BR9" s="650"/>
      <c r="BS9" s="651" t="s">
        <v>122</v>
      </c>
      <c r="BT9" s="651"/>
      <c r="BU9" s="651"/>
      <c r="BV9" s="651"/>
      <c r="BW9" s="651"/>
      <c r="BX9" s="651"/>
      <c r="BY9" s="651"/>
      <c r="BZ9" s="651"/>
      <c r="CA9" s="651"/>
      <c r="CB9" s="682"/>
      <c r="CD9" s="611" t="s">
        <v>231</v>
      </c>
      <c r="CE9" s="612"/>
      <c r="CF9" s="612"/>
      <c r="CG9" s="612"/>
      <c r="CH9" s="612"/>
      <c r="CI9" s="612"/>
      <c r="CJ9" s="612"/>
      <c r="CK9" s="612"/>
      <c r="CL9" s="612"/>
      <c r="CM9" s="612"/>
      <c r="CN9" s="612"/>
      <c r="CO9" s="612"/>
      <c r="CP9" s="612"/>
      <c r="CQ9" s="613"/>
      <c r="CR9" s="614">
        <v>2946370</v>
      </c>
      <c r="CS9" s="615"/>
      <c r="CT9" s="615"/>
      <c r="CU9" s="615"/>
      <c r="CV9" s="615"/>
      <c r="CW9" s="615"/>
      <c r="CX9" s="615"/>
      <c r="CY9" s="616"/>
      <c r="CZ9" s="650">
        <v>8.8000000000000007</v>
      </c>
      <c r="DA9" s="650"/>
      <c r="DB9" s="650"/>
      <c r="DC9" s="650"/>
      <c r="DD9" s="620">
        <v>95144</v>
      </c>
      <c r="DE9" s="615"/>
      <c r="DF9" s="615"/>
      <c r="DG9" s="615"/>
      <c r="DH9" s="615"/>
      <c r="DI9" s="615"/>
      <c r="DJ9" s="615"/>
      <c r="DK9" s="615"/>
      <c r="DL9" s="615"/>
      <c r="DM9" s="615"/>
      <c r="DN9" s="615"/>
      <c r="DO9" s="615"/>
      <c r="DP9" s="616"/>
      <c r="DQ9" s="620">
        <v>2591642</v>
      </c>
      <c r="DR9" s="615"/>
      <c r="DS9" s="615"/>
      <c r="DT9" s="615"/>
      <c r="DU9" s="615"/>
      <c r="DV9" s="615"/>
      <c r="DW9" s="615"/>
      <c r="DX9" s="615"/>
      <c r="DY9" s="615"/>
      <c r="DZ9" s="615"/>
      <c r="EA9" s="615"/>
      <c r="EB9" s="615"/>
      <c r="EC9" s="649"/>
    </row>
    <row r="10" spans="2:143" ht="11.25" customHeight="1" x14ac:dyDescent="0.2">
      <c r="B10" s="611" t="s">
        <v>232</v>
      </c>
      <c r="C10" s="612"/>
      <c r="D10" s="612"/>
      <c r="E10" s="612"/>
      <c r="F10" s="612"/>
      <c r="G10" s="612"/>
      <c r="H10" s="612"/>
      <c r="I10" s="612"/>
      <c r="J10" s="612"/>
      <c r="K10" s="612"/>
      <c r="L10" s="612"/>
      <c r="M10" s="612"/>
      <c r="N10" s="612"/>
      <c r="O10" s="612"/>
      <c r="P10" s="612"/>
      <c r="Q10" s="613"/>
      <c r="R10" s="614" t="s">
        <v>122</v>
      </c>
      <c r="S10" s="615"/>
      <c r="T10" s="615"/>
      <c r="U10" s="615"/>
      <c r="V10" s="615"/>
      <c r="W10" s="615"/>
      <c r="X10" s="615"/>
      <c r="Y10" s="616"/>
      <c r="Z10" s="650" t="s">
        <v>122</v>
      </c>
      <c r="AA10" s="650"/>
      <c r="AB10" s="650"/>
      <c r="AC10" s="650"/>
      <c r="AD10" s="651" t="s">
        <v>122</v>
      </c>
      <c r="AE10" s="651"/>
      <c r="AF10" s="651"/>
      <c r="AG10" s="651"/>
      <c r="AH10" s="651"/>
      <c r="AI10" s="651"/>
      <c r="AJ10" s="651"/>
      <c r="AK10" s="651"/>
      <c r="AL10" s="617" t="s">
        <v>122</v>
      </c>
      <c r="AM10" s="618"/>
      <c r="AN10" s="618"/>
      <c r="AO10" s="652"/>
      <c r="AP10" s="611" t="s">
        <v>233</v>
      </c>
      <c r="AQ10" s="612"/>
      <c r="AR10" s="612"/>
      <c r="AS10" s="612"/>
      <c r="AT10" s="612"/>
      <c r="AU10" s="612"/>
      <c r="AV10" s="612"/>
      <c r="AW10" s="612"/>
      <c r="AX10" s="612"/>
      <c r="AY10" s="612"/>
      <c r="AZ10" s="612"/>
      <c r="BA10" s="612"/>
      <c r="BB10" s="612"/>
      <c r="BC10" s="612"/>
      <c r="BD10" s="612"/>
      <c r="BE10" s="612"/>
      <c r="BF10" s="613"/>
      <c r="BG10" s="614">
        <v>120488</v>
      </c>
      <c r="BH10" s="615"/>
      <c r="BI10" s="615"/>
      <c r="BJ10" s="615"/>
      <c r="BK10" s="615"/>
      <c r="BL10" s="615"/>
      <c r="BM10" s="615"/>
      <c r="BN10" s="616"/>
      <c r="BO10" s="650">
        <v>1.8</v>
      </c>
      <c r="BP10" s="650"/>
      <c r="BQ10" s="650"/>
      <c r="BR10" s="650"/>
      <c r="BS10" s="651" t="s">
        <v>122</v>
      </c>
      <c r="BT10" s="651"/>
      <c r="BU10" s="651"/>
      <c r="BV10" s="651"/>
      <c r="BW10" s="651"/>
      <c r="BX10" s="651"/>
      <c r="BY10" s="651"/>
      <c r="BZ10" s="651"/>
      <c r="CA10" s="651"/>
      <c r="CB10" s="682"/>
      <c r="CD10" s="611" t="s">
        <v>234</v>
      </c>
      <c r="CE10" s="612"/>
      <c r="CF10" s="612"/>
      <c r="CG10" s="612"/>
      <c r="CH10" s="612"/>
      <c r="CI10" s="612"/>
      <c r="CJ10" s="612"/>
      <c r="CK10" s="612"/>
      <c r="CL10" s="612"/>
      <c r="CM10" s="612"/>
      <c r="CN10" s="612"/>
      <c r="CO10" s="612"/>
      <c r="CP10" s="612"/>
      <c r="CQ10" s="613"/>
      <c r="CR10" s="614">
        <v>27991</v>
      </c>
      <c r="CS10" s="615"/>
      <c r="CT10" s="615"/>
      <c r="CU10" s="615"/>
      <c r="CV10" s="615"/>
      <c r="CW10" s="615"/>
      <c r="CX10" s="615"/>
      <c r="CY10" s="616"/>
      <c r="CZ10" s="650">
        <v>0.1</v>
      </c>
      <c r="DA10" s="650"/>
      <c r="DB10" s="650"/>
      <c r="DC10" s="650"/>
      <c r="DD10" s="620">
        <v>528</v>
      </c>
      <c r="DE10" s="615"/>
      <c r="DF10" s="615"/>
      <c r="DG10" s="615"/>
      <c r="DH10" s="615"/>
      <c r="DI10" s="615"/>
      <c r="DJ10" s="615"/>
      <c r="DK10" s="615"/>
      <c r="DL10" s="615"/>
      <c r="DM10" s="615"/>
      <c r="DN10" s="615"/>
      <c r="DO10" s="615"/>
      <c r="DP10" s="616"/>
      <c r="DQ10" s="620">
        <v>27991</v>
      </c>
      <c r="DR10" s="615"/>
      <c r="DS10" s="615"/>
      <c r="DT10" s="615"/>
      <c r="DU10" s="615"/>
      <c r="DV10" s="615"/>
      <c r="DW10" s="615"/>
      <c r="DX10" s="615"/>
      <c r="DY10" s="615"/>
      <c r="DZ10" s="615"/>
      <c r="EA10" s="615"/>
      <c r="EB10" s="615"/>
      <c r="EC10" s="649"/>
    </row>
    <row r="11" spans="2:143" ht="11.25" customHeight="1" x14ac:dyDescent="0.2">
      <c r="B11" s="611" t="s">
        <v>235</v>
      </c>
      <c r="C11" s="612"/>
      <c r="D11" s="612"/>
      <c r="E11" s="612"/>
      <c r="F11" s="612"/>
      <c r="G11" s="612"/>
      <c r="H11" s="612"/>
      <c r="I11" s="612"/>
      <c r="J11" s="612"/>
      <c r="K11" s="612"/>
      <c r="L11" s="612"/>
      <c r="M11" s="612"/>
      <c r="N11" s="612"/>
      <c r="O11" s="612"/>
      <c r="P11" s="612"/>
      <c r="Q11" s="613"/>
      <c r="R11" s="614">
        <v>1459482</v>
      </c>
      <c r="S11" s="615"/>
      <c r="T11" s="615"/>
      <c r="U11" s="615"/>
      <c r="V11" s="615"/>
      <c r="W11" s="615"/>
      <c r="X11" s="615"/>
      <c r="Y11" s="616"/>
      <c r="Z11" s="617">
        <v>4.2</v>
      </c>
      <c r="AA11" s="618"/>
      <c r="AB11" s="618"/>
      <c r="AC11" s="619"/>
      <c r="AD11" s="620">
        <v>1459482</v>
      </c>
      <c r="AE11" s="615"/>
      <c r="AF11" s="615"/>
      <c r="AG11" s="615"/>
      <c r="AH11" s="615"/>
      <c r="AI11" s="615"/>
      <c r="AJ11" s="615"/>
      <c r="AK11" s="616"/>
      <c r="AL11" s="617">
        <v>7.8</v>
      </c>
      <c r="AM11" s="618"/>
      <c r="AN11" s="618"/>
      <c r="AO11" s="652"/>
      <c r="AP11" s="611" t="s">
        <v>236</v>
      </c>
      <c r="AQ11" s="612"/>
      <c r="AR11" s="612"/>
      <c r="AS11" s="612"/>
      <c r="AT11" s="612"/>
      <c r="AU11" s="612"/>
      <c r="AV11" s="612"/>
      <c r="AW11" s="612"/>
      <c r="AX11" s="612"/>
      <c r="AY11" s="612"/>
      <c r="AZ11" s="612"/>
      <c r="BA11" s="612"/>
      <c r="BB11" s="612"/>
      <c r="BC11" s="612"/>
      <c r="BD11" s="612"/>
      <c r="BE11" s="612"/>
      <c r="BF11" s="613"/>
      <c r="BG11" s="614">
        <v>207554</v>
      </c>
      <c r="BH11" s="615"/>
      <c r="BI11" s="615"/>
      <c r="BJ11" s="615"/>
      <c r="BK11" s="615"/>
      <c r="BL11" s="615"/>
      <c r="BM11" s="615"/>
      <c r="BN11" s="616"/>
      <c r="BO11" s="650">
        <v>3.1</v>
      </c>
      <c r="BP11" s="650"/>
      <c r="BQ11" s="650"/>
      <c r="BR11" s="650"/>
      <c r="BS11" s="651">
        <v>55712</v>
      </c>
      <c r="BT11" s="651"/>
      <c r="BU11" s="651"/>
      <c r="BV11" s="651"/>
      <c r="BW11" s="651"/>
      <c r="BX11" s="651"/>
      <c r="BY11" s="651"/>
      <c r="BZ11" s="651"/>
      <c r="CA11" s="651"/>
      <c r="CB11" s="682"/>
      <c r="CD11" s="611" t="s">
        <v>237</v>
      </c>
      <c r="CE11" s="612"/>
      <c r="CF11" s="612"/>
      <c r="CG11" s="612"/>
      <c r="CH11" s="612"/>
      <c r="CI11" s="612"/>
      <c r="CJ11" s="612"/>
      <c r="CK11" s="612"/>
      <c r="CL11" s="612"/>
      <c r="CM11" s="612"/>
      <c r="CN11" s="612"/>
      <c r="CO11" s="612"/>
      <c r="CP11" s="612"/>
      <c r="CQ11" s="613"/>
      <c r="CR11" s="614">
        <v>1145364</v>
      </c>
      <c r="CS11" s="615"/>
      <c r="CT11" s="615"/>
      <c r="CU11" s="615"/>
      <c r="CV11" s="615"/>
      <c r="CW11" s="615"/>
      <c r="CX11" s="615"/>
      <c r="CY11" s="616"/>
      <c r="CZ11" s="650">
        <v>3.4</v>
      </c>
      <c r="DA11" s="650"/>
      <c r="DB11" s="650"/>
      <c r="DC11" s="650"/>
      <c r="DD11" s="620">
        <v>389574</v>
      </c>
      <c r="DE11" s="615"/>
      <c r="DF11" s="615"/>
      <c r="DG11" s="615"/>
      <c r="DH11" s="615"/>
      <c r="DI11" s="615"/>
      <c r="DJ11" s="615"/>
      <c r="DK11" s="615"/>
      <c r="DL11" s="615"/>
      <c r="DM11" s="615"/>
      <c r="DN11" s="615"/>
      <c r="DO11" s="615"/>
      <c r="DP11" s="616"/>
      <c r="DQ11" s="620">
        <v>620250</v>
      </c>
      <c r="DR11" s="615"/>
      <c r="DS11" s="615"/>
      <c r="DT11" s="615"/>
      <c r="DU11" s="615"/>
      <c r="DV11" s="615"/>
      <c r="DW11" s="615"/>
      <c r="DX11" s="615"/>
      <c r="DY11" s="615"/>
      <c r="DZ11" s="615"/>
      <c r="EA11" s="615"/>
      <c r="EB11" s="615"/>
      <c r="EC11" s="649"/>
    </row>
    <row r="12" spans="2:143" ht="11.25" customHeight="1" x14ac:dyDescent="0.2">
      <c r="B12" s="611" t="s">
        <v>238</v>
      </c>
      <c r="C12" s="612"/>
      <c r="D12" s="612"/>
      <c r="E12" s="612"/>
      <c r="F12" s="612"/>
      <c r="G12" s="612"/>
      <c r="H12" s="612"/>
      <c r="I12" s="612"/>
      <c r="J12" s="612"/>
      <c r="K12" s="612"/>
      <c r="L12" s="612"/>
      <c r="M12" s="612"/>
      <c r="N12" s="612"/>
      <c r="O12" s="612"/>
      <c r="P12" s="612"/>
      <c r="Q12" s="613"/>
      <c r="R12" s="614">
        <v>28925</v>
      </c>
      <c r="S12" s="615"/>
      <c r="T12" s="615"/>
      <c r="U12" s="615"/>
      <c r="V12" s="615"/>
      <c r="W12" s="615"/>
      <c r="X12" s="615"/>
      <c r="Y12" s="616"/>
      <c r="Z12" s="650">
        <v>0.1</v>
      </c>
      <c r="AA12" s="650"/>
      <c r="AB12" s="650"/>
      <c r="AC12" s="650"/>
      <c r="AD12" s="651">
        <v>28925</v>
      </c>
      <c r="AE12" s="651"/>
      <c r="AF12" s="651"/>
      <c r="AG12" s="651"/>
      <c r="AH12" s="651"/>
      <c r="AI12" s="651"/>
      <c r="AJ12" s="651"/>
      <c r="AK12" s="651"/>
      <c r="AL12" s="617">
        <v>0.2</v>
      </c>
      <c r="AM12" s="618"/>
      <c r="AN12" s="618"/>
      <c r="AO12" s="652"/>
      <c r="AP12" s="611" t="s">
        <v>239</v>
      </c>
      <c r="AQ12" s="612"/>
      <c r="AR12" s="612"/>
      <c r="AS12" s="612"/>
      <c r="AT12" s="612"/>
      <c r="AU12" s="612"/>
      <c r="AV12" s="612"/>
      <c r="AW12" s="612"/>
      <c r="AX12" s="612"/>
      <c r="AY12" s="612"/>
      <c r="AZ12" s="612"/>
      <c r="BA12" s="612"/>
      <c r="BB12" s="612"/>
      <c r="BC12" s="612"/>
      <c r="BD12" s="612"/>
      <c r="BE12" s="612"/>
      <c r="BF12" s="613"/>
      <c r="BG12" s="614">
        <v>3060134</v>
      </c>
      <c r="BH12" s="615"/>
      <c r="BI12" s="615"/>
      <c r="BJ12" s="615"/>
      <c r="BK12" s="615"/>
      <c r="BL12" s="615"/>
      <c r="BM12" s="615"/>
      <c r="BN12" s="616"/>
      <c r="BO12" s="650">
        <v>45.4</v>
      </c>
      <c r="BP12" s="650"/>
      <c r="BQ12" s="650"/>
      <c r="BR12" s="650"/>
      <c r="BS12" s="651" t="s">
        <v>122</v>
      </c>
      <c r="BT12" s="651"/>
      <c r="BU12" s="651"/>
      <c r="BV12" s="651"/>
      <c r="BW12" s="651"/>
      <c r="BX12" s="651"/>
      <c r="BY12" s="651"/>
      <c r="BZ12" s="651"/>
      <c r="CA12" s="651"/>
      <c r="CB12" s="682"/>
      <c r="CD12" s="611" t="s">
        <v>240</v>
      </c>
      <c r="CE12" s="612"/>
      <c r="CF12" s="612"/>
      <c r="CG12" s="612"/>
      <c r="CH12" s="612"/>
      <c r="CI12" s="612"/>
      <c r="CJ12" s="612"/>
      <c r="CK12" s="612"/>
      <c r="CL12" s="612"/>
      <c r="CM12" s="612"/>
      <c r="CN12" s="612"/>
      <c r="CO12" s="612"/>
      <c r="CP12" s="612"/>
      <c r="CQ12" s="613"/>
      <c r="CR12" s="614">
        <v>499694</v>
      </c>
      <c r="CS12" s="615"/>
      <c r="CT12" s="615"/>
      <c r="CU12" s="615"/>
      <c r="CV12" s="615"/>
      <c r="CW12" s="615"/>
      <c r="CX12" s="615"/>
      <c r="CY12" s="616"/>
      <c r="CZ12" s="650">
        <v>1.5</v>
      </c>
      <c r="DA12" s="650"/>
      <c r="DB12" s="650"/>
      <c r="DC12" s="650"/>
      <c r="DD12" s="620">
        <v>125941</v>
      </c>
      <c r="DE12" s="615"/>
      <c r="DF12" s="615"/>
      <c r="DG12" s="615"/>
      <c r="DH12" s="615"/>
      <c r="DI12" s="615"/>
      <c r="DJ12" s="615"/>
      <c r="DK12" s="615"/>
      <c r="DL12" s="615"/>
      <c r="DM12" s="615"/>
      <c r="DN12" s="615"/>
      <c r="DO12" s="615"/>
      <c r="DP12" s="616"/>
      <c r="DQ12" s="620">
        <v>411371</v>
      </c>
      <c r="DR12" s="615"/>
      <c r="DS12" s="615"/>
      <c r="DT12" s="615"/>
      <c r="DU12" s="615"/>
      <c r="DV12" s="615"/>
      <c r="DW12" s="615"/>
      <c r="DX12" s="615"/>
      <c r="DY12" s="615"/>
      <c r="DZ12" s="615"/>
      <c r="EA12" s="615"/>
      <c r="EB12" s="615"/>
      <c r="EC12" s="649"/>
    </row>
    <row r="13" spans="2:143" ht="11.25" customHeight="1" x14ac:dyDescent="0.2">
      <c r="B13" s="611" t="s">
        <v>241</v>
      </c>
      <c r="C13" s="612"/>
      <c r="D13" s="612"/>
      <c r="E13" s="612"/>
      <c r="F13" s="612"/>
      <c r="G13" s="612"/>
      <c r="H13" s="612"/>
      <c r="I13" s="612"/>
      <c r="J13" s="612"/>
      <c r="K13" s="612"/>
      <c r="L13" s="612"/>
      <c r="M13" s="612"/>
      <c r="N13" s="612"/>
      <c r="O13" s="612"/>
      <c r="P13" s="612"/>
      <c r="Q13" s="613"/>
      <c r="R13" s="614" t="s">
        <v>122</v>
      </c>
      <c r="S13" s="615"/>
      <c r="T13" s="615"/>
      <c r="U13" s="615"/>
      <c r="V13" s="615"/>
      <c r="W13" s="615"/>
      <c r="X13" s="615"/>
      <c r="Y13" s="616"/>
      <c r="Z13" s="650" t="s">
        <v>122</v>
      </c>
      <c r="AA13" s="650"/>
      <c r="AB13" s="650"/>
      <c r="AC13" s="650"/>
      <c r="AD13" s="651" t="s">
        <v>122</v>
      </c>
      <c r="AE13" s="651"/>
      <c r="AF13" s="651"/>
      <c r="AG13" s="651"/>
      <c r="AH13" s="651"/>
      <c r="AI13" s="651"/>
      <c r="AJ13" s="651"/>
      <c r="AK13" s="651"/>
      <c r="AL13" s="617" t="s">
        <v>122</v>
      </c>
      <c r="AM13" s="618"/>
      <c r="AN13" s="618"/>
      <c r="AO13" s="652"/>
      <c r="AP13" s="611" t="s">
        <v>242</v>
      </c>
      <c r="AQ13" s="612"/>
      <c r="AR13" s="612"/>
      <c r="AS13" s="612"/>
      <c r="AT13" s="612"/>
      <c r="AU13" s="612"/>
      <c r="AV13" s="612"/>
      <c r="AW13" s="612"/>
      <c r="AX13" s="612"/>
      <c r="AY13" s="612"/>
      <c r="AZ13" s="612"/>
      <c r="BA13" s="612"/>
      <c r="BB13" s="612"/>
      <c r="BC13" s="612"/>
      <c r="BD13" s="612"/>
      <c r="BE13" s="612"/>
      <c r="BF13" s="613"/>
      <c r="BG13" s="614">
        <v>3054476</v>
      </c>
      <c r="BH13" s="615"/>
      <c r="BI13" s="615"/>
      <c r="BJ13" s="615"/>
      <c r="BK13" s="615"/>
      <c r="BL13" s="615"/>
      <c r="BM13" s="615"/>
      <c r="BN13" s="616"/>
      <c r="BO13" s="650">
        <v>45.4</v>
      </c>
      <c r="BP13" s="650"/>
      <c r="BQ13" s="650"/>
      <c r="BR13" s="650"/>
      <c r="BS13" s="651" t="s">
        <v>122</v>
      </c>
      <c r="BT13" s="651"/>
      <c r="BU13" s="651"/>
      <c r="BV13" s="651"/>
      <c r="BW13" s="651"/>
      <c r="BX13" s="651"/>
      <c r="BY13" s="651"/>
      <c r="BZ13" s="651"/>
      <c r="CA13" s="651"/>
      <c r="CB13" s="682"/>
      <c r="CD13" s="611" t="s">
        <v>243</v>
      </c>
      <c r="CE13" s="612"/>
      <c r="CF13" s="612"/>
      <c r="CG13" s="612"/>
      <c r="CH13" s="612"/>
      <c r="CI13" s="612"/>
      <c r="CJ13" s="612"/>
      <c r="CK13" s="612"/>
      <c r="CL13" s="612"/>
      <c r="CM13" s="612"/>
      <c r="CN13" s="612"/>
      <c r="CO13" s="612"/>
      <c r="CP13" s="612"/>
      <c r="CQ13" s="613"/>
      <c r="CR13" s="614">
        <v>2396188</v>
      </c>
      <c r="CS13" s="615"/>
      <c r="CT13" s="615"/>
      <c r="CU13" s="615"/>
      <c r="CV13" s="615"/>
      <c r="CW13" s="615"/>
      <c r="CX13" s="615"/>
      <c r="CY13" s="616"/>
      <c r="CZ13" s="650">
        <v>7.2</v>
      </c>
      <c r="DA13" s="650"/>
      <c r="DB13" s="650"/>
      <c r="DC13" s="650"/>
      <c r="DD13" s="620">
        <v>869658</v>
      </c>
      <c r="DE13" s="615"/>
      <c r="DF13" s="615"/>
      <c r="DG13" s="615"/>
      <c r="DH13" s="615"/>
      <c r="DI13" s="615"/>
      <c r="DJ13" s="615"/>
      <c r="DK13" s="615"/>
      <c r="DL13" s="615"/>
      <c r="DM13" s="615"/>
      <c r="DN13" s="615"/>
      <c r="DO13" s="615"/>
      <c r="DP13" s="616"/>
      <c r="DQ13" s="620">
        <v>1714291</v>
      </c>
      <c r="DR13" s="615"/>
      <c r="DS13" s="615"/>
      <c r="DT13" s="615"/>
      <c r="DU13" s="615"/>
      <c r="DV13" s="615"/>
      <c r="DW13" s="615"/>
      <c r="DX13" s="615"/>
      <c r="DY13" s="615"/>
      <c r="DZ13" s="615"/>
      <c r="EA13" s="615"/>
      <c r="EB13" s="615"/>
      <c r="EC13" s="649"/>
    </row>
    <row r="14" spans="2:143" ht="11.25" customHeight="1" x14ac:dyDescent="0.2">
      <c r="B14" s="611" t="s">
        <v>244</v>
      </c>
      <c r="C14" s="612"/>
      <c r="D14" s="612"/>
      <c r="E14" s="612"/>
      <c r="F14" s="612"/>
      <c r="G14" s="612"/>
      <c r="H14" s="612"/>
      <c r="I14" s="612"/>
      <c r="J14" s="612"/>
      <c r="K14" s="612"/>
      <c r="L14" s="612"/>
      <c r="M14" s="612"/>
      <c r="N14" s="612"/>
      <c r="O14" s="612"/>
      <c r="P14" s="612"/>
      <c r="Q14" s="613"/>
      <c r="R14" s="614" t="s">
        <v>122</v>
      </c>
      <c r="S14" s="615"/>
      <c r="T14" s="615"/>
      <c r="U14" s="615"/>
      <c r="V14" s="615"/>
      <c r="W14" s="615"/>
      <c r="X14" s="615"/>
      <c r="Y14" s="616"/>
      <c r="Z14" s="650" t="s">
        <v>122</v>
      </c>
      <c r="AA14" s="650"/>
      <c r="AB14" s="650"/>
      <c r="AC14" s="650"/>
      <c r="AD14" s="651" t="s">
        <v>122</v>
      </c>
      <c r="AE14" s="651"/>
      <c r="AF14" s="651"/>
      <c r="AG14" s="651"/>
      <c r="AH14" s="651"/>
      <c r="AI14" s="651"/>
      <c r="AJ14" s="651"/>
      <c r="AK14" s="651"/>
      <c r="AL14" s="617" t="s">
        <v>122</v>
      </c>
      <c r="AM14" s="618"/>
      <c r="AN14" s="618"/>
      <c r="AO14" s="652"/>
      <c r="AP14" s="611" t="s">
        <v>245</v>
      </c>
      <c r="AQ14" s="612"/>
      <c r="AR14" s="612"/>
      <c r="AS14" s="612"/>
      <c r="AT14" s="612"/>
      <c r="AU14" s="612"/>
      <c r="AV14" s="612"/>
      <c r="AW14" s="612"/>
      <c r="AX14" s="612"/>
      <c r="AY14" s="612"/>
      <c r="AZ14" s="612"/>
      <c r="BA14" s="612"/>
      <c r="BB14" s="612"/>
      <c r="BC14" s="612"/>
      <c r="BD14" s="612"/>
      <c r="BE14" s="612"/>
      <c r="BF14" s="613"/>
      <c r="BG14" s="614">
        <v>304855</v>
      </c>
      <c r="BH14" s="615"/>
      <c r="BI14" s="615"/>
      <c r="BJ14" s="615"/>
      <c r="BK14" s="615"/>
      <c r="BL14" s="615"/>
      <c r="BM14" s="615"/>
      <c r="BN14" s="616"/>
      <c r="BO14" s="650">
        <v>4.5</v>
      </c>
      <c r="BP14" s="650"/>
      <c r="BQ14" s="650"/>
      <c r="BR14" s="650"/>
      <c r="BS14" s="651" t="s">
        <v>122</v>
      </c>
      <c r="BT14" s="651"/>
      <c r="BU14" s="651"/>
      <c r="BV14" s="651"/>
      <c r="BW14" s="651"/>
      <c r="BX14" s="651"/>
      <c r="BY14" s="651"/>
      <c r="BZ14" s="651"/>
      <c r="CA14" s="651"/>
      <c r="CB14" s="682"/>
      <c r="CD14" s="611" t="s">
        <v>246</v>
      </c>
      <c r="CE14" s="612"/>
      <c r="CF14" s="612"/>
      <c r="CG14" s="612"/>
      <c r="CH14" s="612"/>
      <c r="CI14" s="612"/>
      <c r="CJ14" s="612"/>
      <c r="CK14" s="612"/>
      <c r="CL14" s="612"/>
      <c r="CM14" s="612"/>
      <c r="CN14" s="612"/>
      <c r="CO14" s="612"/>
      <c r="CP14" s="612"/>
      <c r="CQ14" s="613"/>
      <c r="CR14" s="614">
        <v>1307625</v>
      </c>
      <c r="CS14" s="615"/>
      <c r="CT14" s="615"/>
      <c r="CU14" s="615"/>
      <c r="CV14" s="615"/>
      <c r="CW14" s="615"/>
      <c r="CX14" s="615"/>
      <c r="CY14" s="616"/>
      <c r="CZ14" s="650">
        <v>3.9</v>
      </c>
      <c r="DA14" s="650"/>
      <c r="DB14" s="650"/>
      <c r="DC14" s="650"/>
      <c r="DD14" s="620">
        <v>137638</v>
      </c>
      <c r="DE14" s="615"/>
      <c r="DF14" s="615"/>
      <c r="DG14" s="615"/>
      <c r="DH14" s="615"/>
      <c r="DI14" s="615"/>
      <c r="DJ14" s="615"/>
      <c r="DK14" s="615"/>
      <c r="DL14" s="615"/>
      <c r="DM14" s="615"/>
      <c r="DN14" s="615"/>
      <c r="DO14" s="615"/>
      <c r="DP14" s="616"/>
      <c r="DQ14" s="620">
        <v>1108622</v>
      </c>
      <c r="DR14" s="615"/>
      <c r="DS14" s="615"/>
      <c r="DT14" s="615"/>
      <c r="DU14" s="615"/>
      <c r="DV14" s="615"/>
      <c r="DW14" s="615"/>
      <c r="DX14" s="615"/>
      <c r="DY14" s="615"/>
      <c r="DZ14" s="615"/>
      <c r="EA14" s="615"/>
      <c r="EB14" s="615"/>
      <c r="EC14" s="649"/>
    </row>
    <row r="15" spans="2:143" ht="11.25" customHeight="1" x14ac:dyDescent="0.2">
      <c r="B15" s="611" t="s">
        <v>247</v>
      </c>
      <c r="C15" s="612"/>
      <c r="D15" s="612"/>
      <c r="E15" s="612"/>
      <c r="F15" s="612"/>
      <c r="G15" s="612"/>
      <c r="H15" s="612"/>
      <c r="I15" s="612"/>
      <c r="J15" s="612"/>
      <c r="K15" s="612"/>
      <c r="L15" s="612"/>
      <c r="M15" s="612"/>
      <c r="N15" s="612"/>
      <c r="O15" s="612"/>
      <c r="P15" s="612"/>
      <c r="Q15" s="613"/>
      <c r="R15" s="614">
        <v>36642</v>
      </c>
      <c r="S15" s="615"/>
      <c r="T15" s="615"/>
      <c r="U15" s="615"/>
      <c r="V15" s="615"/>
      <c r="W15" s="615"/>
      <c r="X15" s="615"/>
      <c r="Y15" s="616"/>
      <c r="Z15" s="650">
        <v>0.1</v>
      </c>
      <c r="AA15" s="650"/>
      <c r="AB15" s="650"/>
      <c r="AC15" s="650"/>
      <c r="AD15" s="651">
        <v>36642</v>
      </c>
      <c r="AE15" s="651"/>
      <c r="AF15" s="651"/>
      <c r="AG15" s="651"/>
      <c r="AH15" s="651"/>
      <c r="AI15" s="651"/>
      <c r="AJ15" s="651"/>
      <c r="AK15" s="651"/>
      <c r="AL15" s="617">
        <v>0.2</v>
      </c>
      <c r="AM15" s="618"/>
      <c r="AN15" s="618"/>
      <c r="AO15" s="652"/>
      <c r="AP15" s="611" t="s">
        <v>248</v>
      </c>
      <c r="AQ15" s="612"/>
      <c r="AR15" s="612"/>
      <c r="AS15" s="612"/>
      <c r="AT15" s="612"/>
      <c r="AU15" s="612"/>
      <c r="AV15" s="612"/>
      <c r="AW15" s="612"/>
      <c r="AX15" s="612"/>
      <c r="AY15" s="612"/>
      <c r="AZ15" s="612"/>
      <c r="BA15" s="612"/>
      <c r="BB15" s="612"/>
      <c r="BC15" s="612"/>
      <c r="BD15" s="612"/>
      <c r="BE15" s="612"/>
      <c r="BF15" s="613"/>
      <c r="BG15" s="614">
        <v>358910</v>
      </c>
      <c r="BH15" s="615"/>
      <c r="BI15" s="615"/>
      <c r="BJ15" s="615"/>
      <c r="BK15" s="615"/>
      <c r="BL15" s="615"/>
      <c r="BM15" s="615"/>
      <c r="BN15" s="616"/>
      <c r="BO15" s="650">
        <v>5.3</v>
      </c>
      <c r="BP15" s="650"/>
      <c r="BQ15" s="650"/>
      <c r="BR15" s="650"/>
      <c r="BS15" s="651" t="s">
        <v>122</v>
      </c>
      <c r="BT15" s="651"/>
      <c r="BU15" s="651"/>
      <c r="BV15" s="651"/>
      <c r="BW15" s="651"/>
      <c r="BX15" s="651"/>
      <c r="BY15" s="651"/>
      <c r="BZ15" s="651"/>
      <c r="CA15" s="651"/>
      <c r="CB15" s="682"/>
      <c r="CD15" s="611" t="s">
        <v>249</v>
      </c>
      <c r="CE15" s="612"/>
      <c r="CF15" s="612"/>
      <c r="CG15" s="612"/>
      <c r="CH15" s="612"/>
      <c r="CI15" s="612"/>
      <c r="CJ15" s="612"/>
      <c r="CK15" s="612"/>
      <c r="CL15" s="612"/>
      <c r="CM15" s="612"/>
      <c r="CN15" s="612"/>
      <c r="CO15" s="612"/>
      <c r="CP15" s="612"/>
      <c r="CQ15" s="613"/>
      <c r="CR15" s="614">
        <v>3794253</v>
      </c>
      <c r="CS15" s="615"/>
      <c r="CT15" s="615"/>
      <c r="CU15" s="615"/>
      <c r="CV15" s="615"/>
      <c r="CW15" s="615"/>
      <c r="CX15" s="615"/>
      <c r="CY15" s="616"/>
      <c r="CZ15" s="650">
        <v>11.3</v>
      </c>
      <c r="DA15" s="650"/>
      <c r="DB15" s="650"/>
      <c r="DC15" s="650"/>
      <c r="DD15" s="620">
        <v>1243494</v>
      </c>
      <c r="DE15" s="615"/>
      <c r="DF15" s="615"/>
      <c r="DG15" s="615"/>
      <c r="DH15" s="615"/>
      <c r="DI15" s="615"/>
      <c r="DJ15" s="615"/>
      <c r="DK15" s="615"/>
      <c r="DL15" s="615"/>
      <c r="DM15" s="615"/>
      <c r="DN15" s="615"/>
      <c r="DO15" s="615"/>
      <c r="DP15" s="616"/>
      <c r="DQ15" s="620">
        <v>2440464</v>
      </c>
      <c r="DR15" s="615"/>
      <c r="DS15" s="615"/>
      <c r="DT15" s="615"/>
      <c r="DU15" s="615"/>
      <c r="DV15" s="615"/>
      <c r="DW15" s="615"/>
      <c r="DX15" s="615"/>
      <c r="DY15" s="615"/>
      <c r="DZ15" s="615"/>
      <c r="EA15" s="615"/>
      <c r="EB15" s="615"/>
      <c r="EC15" s="649"/>
    </row>
    <row r="16" spans="2:143" ht="11.25" customHeight="1" x14ac:dyDescent="0.2">
      <c r="B16" s="611" t="s">
        <v>250</v>
      </c>
      <c r="C16" s="612"/>
      <c r="D16" s="612"/>
      <c r="E16" s="612"/>
      <c r="F16" s="612"/>
      <c r="G16" s="612"/>
      <c r="H16" s="612"/>
      <c r="I16" s="612"/>
      <c r="J16" s="612"/>
      <c r="K16" s="612"/>
      <c r="L16" s="612"/>
      <c r="M16" s="612"/>
      <c r="N16" s="612"/>
      <c r="O16" s="612"/>
      <c r="P16" s="612"/>
      <c r="Q16" s="613"/>
      <c r="R16" s="614">
        <v>88096</v>
      </c>
      <c r="S16" s="615"/>
      <c r="T16" s="615"/>
      <c r="U16" s="615"/>
      <c r="V16" s="615"/>
      <c r="W16" s="615"/>
      <c r="X16" s="615"/>
      <c r="Y16" s="616"/>
      <c r="Z16" s="650">
        <v>0.3</v>
      </c>
      <c r="AA16" s="650"/>
      <c r="AB16" s="650"/>
      <c r="AC16" s="650"/>
      <c r="AD16" s="651">
        <v>88096</v>
      </c>
      <c r="AE16" s="651"/>
      <c r="AF16" s="651"/>
      <c r="AG16" s="651"/>
      <c r="AH16" s="651"/>
      <c r="AI16" s="651"/>
      <c r="AJ16" s="651"/>
      <c r="AK16" s="651"/>
      <c r="AL16" s="617">
        <v>0.5</v>
      </c>
      <c r="AM16" s="618"/>
      <c r="AN16" s="618"/>
      <c r="AO16" s="652"/>
      <c r="AP16" s="611" t="s">
        <v>251</v>
      </c>
      <c r="AQ16" s="612"/>
      <c r="AR16" s="612"/>
      <c r="AS16" s="612"/>
      <c r="AT16" s="612"/>
      <c r="AU16" s="612"/>
      <c r="AV16" s="612"/>
      <c r="AW16" s="612"/>
      <c r="AX16" s="612"/>
      <c r="AY16" s="612"/>
      <c r="AZ16" s="612"/>
      <c r="BA16" s="612"/>
      <c r="BB16" s="612"/>
      <c r="BC16" s="612"/>
      <c r="BD16" s="612"/>
      <c r="BE16" s="612"/>
      <c r="BF16" s="613"/>
      <c r="BG16" s="614" t="s">
        <v>122</v>
      </c>
      <c r="BH16" s="615"/>
      <c r="BI16" s="615"/>
      <c r="BJ16" s="615"/>
      <c r="BK16" s="615"/>
      <c r="BL16" s="615"/>
      <c r="BM16" s="615"/>
      <c r="BN16" s="616"/>
      <c r="BO16" s="650" t="s">
        <v>122</v>
      </c>
      <c r="BP16" s="650"/>
      <c r="BQ16" s="650"/>
      <c r="BR16" s="650"/>
      <c r="BS16" s="651" t="s">
        <v>122</v>
      </c>
      <c r="BT16" s="651"/>
      <c r="BU16" s="651"/>
      <c r="BV16" s="651"/>
      <c r="BW16" s="651"/>
      <c r="BX16" s="651"/>
      <c r="BY16" s="651"/>
      <c r="BZ16" s="651"/>
      <c r="CA16" s="651"/>
      <c r="CB16" s="682"/>
      <c r="CD16" s="611" t="s">
        <v>252</v>
      </c>
      <c r="CE16" s="612"/>
      <c r="CF16" s="612"/>
      <c r="CG16" s="612"/>
      <c r="CH16" s="612"/>
      <c r="CI16" s="612"/>
      <c r="CJ16" s="612"/>
      <c r="CK16" s="612"/>
      <c r="CL16" s="612"/>
      <c r="CM16" s="612"/>
      <c r="CN16" s="612"/>
      <c r="CO16" s="612"/>
      <c r="CP16" s="612"/>
      <c r="CQ16" s="613"/>
      <c r="CR16" s="614">
        <v>804371</v>
      </c>
      <c r="CS16" s="615"/>
      <c r="CT16" s="615"/>
      <c r="CU16" s="615"/>
      <c r="CV16" s="615"/>
      <c r="CW16" s="615"/>
      <c r="CX16" s="615"/>
      <c r="CY16" s="616"/>
      <c r="CZ16" s="650">
        <v>2.4</v>
      </c>
      <c r="DA16" s="650"/>
      <c r="DB16" s="650"/>
      <c r="DC16" s="650"/>
      <c r="DD16" s="620" t="s">
        <v>122</v>
      </c>
      <c r="DE16" s="615"/>
      <c r="DF16" s="615"/>
      <c r="DG16" s="615"/>
      <c r="DH16" s="615"/>
      <c r="DI16" s="615"/>
      <c r="DJ16" s="615"/>
      <c r="DK16" s="615"/>
      <c r="DL16" s="615"/>
      <c r="DM16" s="615"/>
      <c r="DN16" s="615"/>
      <c r="DO16" s="615"/>
      <c r="DP16" s="616"/>
      <c r="DQ16" s="620">
        <v>47813</v>
      </c>
      <c r="DR16" s="615"/>
      <c r="DS16" s="615"/>
      <c r="DT16" s="615"/>
      <c r="DU16" s="615"/>
      <c r="DV16" s="615"/>
      <c r="DW16" s="615"/>
      <c r="DX16" s="615"/>
      <c r="DY16" s="615"/>
      <c r="DZ16" s="615"/>
      <c r="EA16" s="615"/>
      <c r="EB16" s="615"/>
      <c r="EC16" s="649"/>
    </row>
    <row r="17" spans="2:133" ht="11.25" customHeight="1" x14ac:dyDescent="0.2">
      <c r="B17" s="611" t="s">
        <v>253</v>
      </c>
      <c r="C17" s="612"/>
      <c r="D17" s="612"/>
      <c r="E17" s="612"/>
      <c r="F17" s="612"/>
      <c r="G17" s="612"/>
      <c r="H17" s="612"/>
      <c r="I17" s="612"/>
      <c r="J17" s="612"/>
      <c r="K17" s="612"/>
      <c r="L17" s="612"/>
      <c r="M17" s="612"/>
      <c r="N17" s="612"/>
      <c r="O17" s="612"/>
      <c r="P17" s="612"/>
      <c r="Q17" s="613"/>
      <c r="R17" s="614">
        <v>307905</v>
      </c>
      <c r="S17" s="615"/>
      <c r="T17" s="615"/>
      <c r="U17" s="615"/>
      <c r="V17" s="615"/>
      <c r="W17" s="615"/>
      <c r="X17" s="615"/>
      <c r="Y17" s="616"/>
      <c r="Z17" s="650">
        <v>0.9</v>
      </c>
      <c r="AA17" s="650"/>
      <c r="AB17" s="650"/>
      <c r="AC17" s="650"/>
      <c r="AD17" s="651">
        <v>307905</v>
      </c>
      <c r="AE17" s="651"/>
      <c r="AF17" s="651"/>
      <c r="AG17" s="651"/>
      <c r="AH17" s="651"/>
      <c r="AI17" s="651"/>
      <c r="AJ17" s="651"/>
      <c r="AK17" s="651"/>
      <c r="AL17" s="617">
        <v>1.7</v>
      </c>
      <c r="AM17" s="618"/>
      <c r="AN17" s="618"/>
      <c r="AO17" s="652"/>
      <c r="AP17" s="611" t="s">
        <v>254</v>
      </c>
      <c r="AQ17" s="612"/>
      <c r="AR17" s="612"/>
      <c r="AS17" s="612"/>
      <c r="AT17" s="612"/>
      <c r="AU17" s="612"/>
      <c r="AV17" s="612"/>
      <c r="AW17" s="612"/>
      <c r="AX17" s="612"/>
      <c r="AY17" s="612"/>
      <c r="AZ17" s="612"/>
      <c r="BA17" s="612"/>
      <c r="BB17" s="612"/>
      <c r="BC17" s="612"/>
      <c r="BD17" s="612"/>
      <c r="BE17" s="612"/>
      <c r="BF17" s="613"/>
      <c r="BG17" s="614" t="s">
        <v>122</v>
      </c>
      <c r="BH17" s="615"/>
      <c r="BI17" s="615"/>
      <c r="BJ17" s="615"/>
      <c r="BK17" s="615"/>
      <c r="BL17" s="615"/>
      <c r="BM17" s="615"/>
      <c r="BN17" s="616"/>
      <c r="BO17" s="650" t="s">
        <v>122</v>
      </c>
      <c r="BP17" s="650"/>
      <c r="BQ17" s="650"/>
      <c r="BR17" s="650"/>
      <c r="BS17" s="651" t="s">
        <v>122</v>
      </c>
      <c r="BT17" s="651"/>
      <c r="BU17" s="651"/>
      <c r="BV17" s="651"/>
      <c r="BW17" s="651"/>
      <c r="BX17" s="651"/>
      <c r="BY17" s="651"/>
      <c r="BZ17" s="651"/>
      <c r="CA17" s="651"/>
      <c r="CB17" s="682"/>
      <c r="CD17" s="611" t="s">
        <v>255</v>
      </c>
      <c r="CE17" s="612"/>
      <c r="CF17" s="612"/>
      <c r="CG17" s="612"/>
      <c r="CH17" s="612"/>
      <c r="CI17" s="612"/>
      <c r="CJ17" s="612"/>
      <c r="CK17" s="612"/>
      <c r="CL17" s="612"/>
      <c r="CM17" s="612"/>
      <c r="CN17" s="612"/>
      <c r="CO17" s="612"/>
      <c r="CP17" s="612"/>
      <c r="CQ17" s="613"/>
      <c r="CR17" s="614">
        <v>2817655</v>
      </c>
      <c r="CS17" s="615"/>
      <c r="CT17" s="615"/>
      <c r="CU17" s="615"/>
      <c r="CV17" s="615"/>
      <c r="CW17" s="615"/>
      <c r="CX17" s="615"/>
      <c r="CY17" s="616"/>
      <c r="CZ17" s="650">
        <v>8.4</v>
      </c>
      <c r="DA17" s="650"/>
      <c r="DB17" s="650"/>
      <c r="DC17" s="650"/>
      <c r="DD17" s="620" t="s">
        <v>122</v>
      </c>
      <c r="DE17" s="615"/>
      <c r="DF17" s="615"/>
      <c r="DG17" s="615"/>
      <c r="DH17" s="615"/>
      <c r="DI17" s="615"/>
      <c r="DJ17" s="615"/>
      <c r="DK17" s="615"/>
      <c r="DL17" s="615"/>
      <c r="DM17" s="615"/>
      <c r="DN17" s="615"/>
      <c r="DO17" s="615"/>
      <c r="DP17" s="616"/>
      <c r="DQ17" s="620">
        <v>2802670</v>
      </c>
      <c r="DR17" s="615"/>
      <c r="DS17" s="615"/>
      <c r="DT17" s="615"/>
      <c r="DU17" s="615"/>
      <c r="DV17" s="615"/>
      <c r="DW17" s="615"/>
      <c r="DX17" s="615"/>
      <c r="DY17" s="615"/>
      <c r="DZ17" s="615"/>
      <c r="EA17" s="615"/>
      <c r="EB17" s="615"/>
      <c r="EC17" s="649"/>
    </row>
    <row r="18" spans="2:133" ht="11.25" customHeight="1" x14ac:dyDescent="0.2">
      <c r="B18" s="611" t="s">
        <v>256</v>
      </c>
      <c r="C18" s="612"/>
      <c r="D18" s="612"/>
      <c r="E18" s="612"/>
      <c r="F18" s="612"/>
      <c r="G18" s="612"/>
      <c r="H18" s="612"/>
      <c r="I18" s="612"/>
      <c r="J18" s="612"/>
      <c r="K18" s="612"/>
      <c r="L18" s="612"/>
      <c r="M18" s="612"/>
      <c r="N18" s="612"/>
      <c r="O18" s="612"/>
      <c r="P18" s="612"/>
      <c r="Q18" s="613"/>
      <c r="R18" s="614">
        <v>56007</v>
      </c>
      <c r="S18" s="615"/>
      <c r="T18" s="615"/>
      <c r="U18" s="615"/>
      <c r="V18" s="615"/>
      <c r="W18" s="615"/>
      <c r="X18" s="615"/>
      <c r="Y18" s="616"/>
      <c r="Z18" s="650">
        <v>0.2</v>
      </c>
      <c r="AA18" s="650"/>
      <c r="AB18" s="650"/>
      <c r="AC18" s="650"/>
      <c r="AD18" s="651">
        <v>56007</v>
      </c>
      <c r="AE18" s="651"/>
      <c r="AF18" s="651"/>
      <c r="AG18" s="651"/>
      <c r="AH18" s="651"/>
      <c r="AI18" s="651"/>
      <c r="AJ18" s="651"/>
      <c r="AK18" s="651"/>
      <c r="AL18" s="617">
        <v>0.3</v>
      </c>
      <c r="AM18" s="618"/>
      <c r="AN18" s="618"/>
      <c r="AO18" s="652"/>
      <c r="AP18" s="611" t="s">
        <v>257</v>
      </c>
      <c r="AQ18" s="612"/>
      <c r="AR18" s="612"/>
      <c r="AS18" s="612"/>
      <c r="AT18" s="612"/>
      <c r="AU18" s="612"/>
      <c r="AV18" s="612"/>
      <c r="AW18" s="612"/>
      <c r="AX18" s="612"/>
      <c r="AY18" s="612"/>
      <c r="AZ18" s="612"/>
      <c r="BA18" s="612"/>
      <c r="BB18" s="612"/>
      <c r="BC18" s="612"/>
      <c r="BD18" s="612"/>
      <c r="BE18" s="612"/>
      <c r="BF18" s="613"/>
      <c r="BG18" s="614" t="s">
        <v>122</v>
      </c>
      <c r="BH18" s="615"/>
      <c r="BI18" s="615"/>
      <c r="BJ18" s="615"/>
      <c r="BK18" s="615"/>
      <c r="BL18" s="615"/>
      <c r="BM18" s="615"/>
      <c r="BN18" s="616"/>
      <c r="BO18" s="650" t="s">
        <v>122</v>
      </c>
      <c r="BP18" s="650"/>
      <c r="BQ18" s="650"/>
      <c r="BR18" s="650"/>
      <c r="BS18" s="651" t="s">
        <v>122</v>
      </c>
      <c r="BT18" s="651"/>
      <c r="BU18" s="651"/>
      <c r="BV18" s="651"/>
      <c r="BW18" s="651"/>
      <c r="BX18" s="651"/>
      <c r="BY18" s="651"/>
      <c r="BZ18" s="651"/>
      <c r="CA18" s="651"/>
      <c r="CB18" s="682"/>
      <c r="CD18" s="611" t="s">
        <v>258</v>
      </c>
      <c r="CE18" s="612"/>
      <c r="CF18" s="612"/>
      <c r="CG18" s="612"/>
      <c r="CH18" s="612"/>
      <c r="CI18" s="612"/>
      <c r="CJ18" s="612"/>
      <c r="CK18" s="612"/>
      <c r="CL18" s="612"/>
      <c r="CM18" s="612"/>
      <c r="CN18" s="612"/>
      <c r="CO18" s="612"/>
      <c r="CP18" s="612"/>
      <c r="CQ18" s="613"/>
      <c r="CR18" s="614" t="s">
        <v>122</v>
      </c>
      <c r="CS18" s="615"/>
      <c r="CT18" s="615"/>
      <c r="CU18" s="615"/>
      <c r="CV18" s="615"/>
      <c r="CW18" s="615"/>
      <c r="CX18" s="615"/>
      <c r="CY18" s="616"/>
      <c r="CZ18" s="650" t="s">
        <v>122</v>
      </c>
      <c r="DA18" s="650"/>
      <c r="DB18" s="650"/>
      <c r="DC18" s="650"/>
      <c r="DD18" s="620" t="s">
        <v>122</v>
      </c>
      <c r="DE18" s="615"/>
      <c r="DF18" s="615"/>
      <c r="DG18" s="615"/>
      <c r="DH18" s="615"/>
      <c r="DI18" s="615"/>
      <c r="DJ18" s="615"/>
      <c r="DK18" s="615"/>
      <c r="DL18" s="615"/>
      <c r="DM18" s="615"/>
      <c r="DN18" s="615"/>
      <c r="DO18" s="615"/>
      <c r="DP18" s="616"/>
      <c r="DQ18" s="620" t="s">
        <v>122</v>
      </c>
      <c r="DR18" s="615"/>
      <c r="DS18" s="615"/>
      <c r="DT18" s="615"/>
      <c r="DU18" s="615"/>
      <c r="DV18" s="615"/>
      <c r="DW18" s="615"/>
      <c r="DX18" s="615"/>
      <c r="DY18" s="615"/>
      <c r="DZ18" s="615"/>
      <c r="EA18" s="615"/>
      <c r="EB18" s="615"/>
      <c r="EC18" s="649"/>
    </row>
    <row r="19" spans="2:133" ht="11.25" customHeight="1" x14ac:dyDescent="0.2">
      <c r="B19" s="611" t="s">
        <v>259</v>
      </c>
      <c r="C19" s="612"/>
      <c r="D19" s="612"/>
      <c r="E19" s="612"/>
      <c r="F19" s="612"/>
      <c r="G19" s="612"/>
      <c r="H19" s="612"/>
      <c r="I19" s="612"/>
      <c r="J19" s="612"/>
      <c r="K19" s="612"/>
      <c r="L19" s="612"/>
      <c r="M19" s="612"/>
      <c r="N19" s="612"/>
      <c r="O19" s="612"/>
      <c r="P19" s="612"/>
      <c r="Q19" s="613"/>
      <c r="R19" s="614">
        <v>242124</v>
      </c>
      <c r="S19" s="615"/>
      <c r="T19" s="615"/>
      <c r="U19" s="615"/>
      <c r="V19" s="615"/>
      <c r="W19" s="615"/>
      <c r="X19" s="615"/>
      <c r="Y19" s="616"/>
      <c r="Z19" s="650">
        <v>0.7</v>
      </c>
      <c r="AA19" s="650"/>
      <c r="AB19" s="650"/>
      <c r="AC19" s="650"/>
      <c r="AD19" s="651">
        <v>242124</v>
      </c>
      <c r="AE19" s="651"/>
      <c r="AF19" s="651"/>
      <c r="AG19" s="651"/>
      <c r="AH19" s="651"/>
      <c r="AI19" s="651"/>
      <c r="AJ19" s="651"/>
      <c r="AK19" s="651"/>
      <c r="AL19" s="617">
        <v>1.3</v>
      </c>
      <c r="AM19" s="618"/>
      <c r="AN19" s="618"/>
      <c r="AO19" s="652"/>
      <c r="AP19" s="611" t="s">
        <v>260</v>
      </c>
      <c r="AQ19" s="612"/>
      <c r="AR19" s="612"/>
      <c r="AS19" s="612"/>
      <c r="AT19" s="612"/>
      <c r="AU19" s="612"/>
      <c r="AV19" s="612"/>
      <c r="AW19" s="612"/>
      <c r="AX19" s="612"/>
      <c r="AY19" s="612"/>
      <c r="AZ19" s="612"/>
      <c r="BA19" s="612"/>
      <c r="BB19" s="612"/>
      <c r="BC19" s="612"/>
      <c r="BD19" s="612"/>
      <c r="BE19" s="612"/>
      <c r="BF19" s="613"/>
      <c r="BG19" s="614">
        <v>349817</v>
      </c>
      <c r="BH19" s="615"/>
      <c r="BI19" s="615"/>
      <c r="BJ19" s="615"/>
      <c r="BK19" s="615"/>
      <c r="BL19" s="615"/>
      <c r="BM19" s="615"/>
      <c r="BN19" s="616"/>
      <c r="BO19" s="650">
        <v>5.2</v>
      </c>
      <c r="BP19" s="650"/>
      <c r="BQ19" s="650"/>
      <c r="BR19" s="650"/>
      <c r="BS19" s="651" t="s">
        <v>122</v>
      </c>
      <c r="BT19" s="651"/>
      <c r="BU19" s="651"/>
      <c r="BV19" s="651"/>
      <c r="BW19" s="651"/>
      <c r="BX19" s="651"/>
      <c r="BY19" s="651"/>
      <c r="BZ19" s="651"/>
      <c r="CA19" s="651"/>
      <c r="CB19" s="682"/>
      <c r="CD19" s="611" t="s">
        <v>261</v>
      </c>
      <c r="CE19" s="612"/>
      <c r="CF19" s="612"/>
      <c r="CG19" s="612"/>
      <c r="CH19" s="612"/>
      <c r="CI19" s="612"/>
      <c r="CJ19" s="612"/>
      <c r="CK19" s="612"/>
      <c r="CL19" s="612"/>
      <c r="CM19" s="612"/>
      <c r="CN19" s="612"/>
      <c r="CO19" s="612"/>
      <c r="CP19" s="612"/>
      <c r="CQ19" s="613"/>
      <c r="CR19" s="614" t="s">
        <v>122</v>
      </c>
      <c r="CS19" s="615"/>
      <c r="CT19" s="615"/>
      <c r="CU19" s="615"/>
      <c r="CV19" s="615"/>
      <c r="CW19" s="615"/>
      <c r="CX19" s="615"/>
      <c r="CY19" s="616"/>
      <c r="CZ19" s="650" t="s">
        <v>122</v>
      </c>
      <c r="DA19" s="650"/>
      <c r="DB19" s="650"/>
      <c r="DC19" s="650"/>
      <c r="DD19" s="620" t="s">
        <v>122</v>
      </c>
      <c r="DE19" s="615"/>
      <c r="DF19" s="615"/>
      <c r="DG19" s="615"/>
      <c r="DH19" s="615"/>
      <c r="DI19" s="615"/>
      <c r="DJ19" s="615"/>
      <c r="DK19" s="615"/>
      <c r="DL19" s="615"/>
      <c r="DM19" s="615"/>
      <c r="DN19" s="615"/>
      <c r="DO19" s="615"/>
      <c r="DP19" s="616"/>
      <c r="DQ19" s="620" t="s">
        <v>122</v>
      </c>
      <c r="DR19" s="615"/>
      <c r="DS19" s="615"/>
      <c r="DT19" s="615"/>
      <c r="DU19" s="615"/>
      <c r="DV19" s="615"/>
      <c r="DW19" s="615"/>
      <c r="DX19" s="615"/>
      <c r="DY19" s="615"/>
      <c r="DZ19" s="615"/>
      <c r="EA19" s="615"/>
      <c r="EB19" s="615"/>
      <c r="EC19" s="649"/>
    </row>
    <row r="20" spans="2:133" ht="11.25" customHeight="1" x14ac:dyDescent="0.2">
      <c r="B20" s="683" t="s">
        <v>262</v>
      </c>
      <c r="C20" s="684"/>
      <c r="D20" s="684"/>
      <c r="E20" s="684"/>
      <c r="F20" s="684"/>
      <c r="G20" s="684"/>
      <c r="H20" s="684"/>
      <c r="I20" s="684"/>
      <c r="J20" s="684"/>
      <c r="K20" s="684"/>
      <c r="L20" s="684"/>
      <c r="M20" s="684"/>
      <c r="N20" s="684"/>
      <c r="O20" s="684"/>
      <c r="P20" s="684"/>
      <c r="Q20" s="685"/>
      <c r="R20" s="614">
        <v>9774</v>
      </c>
      <c r="S20" s="615"/>
      <c r="T20" s="615"/>
      <c r="U20" s="615"/>
      <c r="V20" s="615"/>
      <c r="W20" s="615"/>
      <c r="X20" s="615"/>
      <c r="Y20" s="616"/>
      <c r="Z20" s="650">
        <v>0</v>
      </c>
      <c r="AA20" s="650"/>
      <c r="AB20" s="650"/>
      <c r="AC20" s="650"/>
      <c r="AD20" s="651">
        <v>9774</v>
      </c>
      <c r="AE20" s="651"/>
      <c r="AF20" s="651"/>
      <c r="AG20" s="651"/>
      <c r="AH20" s="651"/>
      <c r="AI20" s="651"/>
      <c r="AJ20" s="651"/>
      <c r="AK20" s="651"/>
      <c r="AL20" s="617">
        <v>0.1</v>
      </c>
      <c r="AM20" s="618"/>
      <c r="AN20" s="618"/>
      <c r="AO20" s="652"/>
      <c r="AP20" s="611" t="s">
        <v>263</v>
      </c>
      <c r="AQ20" s="612"/>
      <c r="AR20" s="612"/>
      <c r="AS20" s="612"/>
      <c r="AT20" s="612"/>
      <c r="AU20" s="612"/>
      <c r="AV20" s="612"/>
      <c r="AW20" s="612"/>
      <c r="AX20" s="612"/>
      <c r="AY20" s="612"/>
      <c r="AZ20" s="612"/>
      <c r="BA20" s="612"/>
      <c r="BB20" s="612"/>
      <c r="BC20" s="612"/>
      <c r="BD20" s="612"/>
      <c r="BE20" s="612"/>
      <c r="BF20" s="613"/>
      <c r="BG20" s="614">
        <v>349817</v>
      </c>
      <c r="BH20" s="615"/>
      <c r="BI20" s="615"/>
      <c r="BJ20" s="615"/>
      <c r="BK20" s="615"/>
      <c r="BL20" s="615"/>
      <c r="BM20" s="615"/>
      <c r="BN20" s="616"/>
      <c r="BO20" s="650">
        <v>5.2</v>
      </c>
      <c r="BP20" s="650"/>
      <c r="BQ20" s="650"/>
      <c r="BR20" s="650"/>
      <c r="BS20" s="651" t="s">
        <v>122</v>
      </c>
      <c r="BT20" s="651"/>
      <c r="BU20" s="651"/>
      <c r="BV20" s="651"/>
      <c r="BW20" s="651"/>
      <c r="BX20" s="651"/>
      <c r="BY20" s="651"/>
      <c r="BZ20" s="651"/>
      <c r="CA20" s="651"/>
      <c r="CB20" s="682"/>
      <c r="CD20" s="611" t="s">
        <v>264</v>
      </c>
      <c r="CE20" s="612"/>
      <c r="CF20" s="612"/>
      <c r="CG20" s="612"/>
      <c r="CH20" s="612"/>
      <c r="CI20" s="612"/>
      <c r="CJ20" s="612"/>
      <c r="CK20" s="612"/>
      <c r="CL20" s="612"/>
      <c r="CM20" s="612"/>
      <c r="CN20" s="612"/>
      <c r="CO20" s="612"/>
      <c r="CP20" s="612"/>
      <c r="CQ20" s="613"/>
      <c r="CR20" s="614">
        <v>33482825</v>
      </c>
      <c r="CS20" s="615"/>
      <c r="CT20" s="615"/>
      <c r="CU20" s="615"/>
      <c r="CV20" s="615"/>
      <c r="CW20" s="615"/>
      <c r="CX20" s="615"/>
      <c r="CY20" s="616"/>
      <c r="CZ20" s="650">
        <v>100</v>
      </c>
      <c r="DA20" s="650"/>
      <c r="DB20" s="650"/>
      <c r="DC20" s="650"/>
      <c r="DD20" s="620">
        <v>3331174</v>
      </c>
      <c r="DE20" s="615"/>
      <c r="DF20" s="615"/>
      <c r="DG20" s="615"/>
      <c r="DH20" s="615"/>
      <c r="DI20" s="615"/>
      <c r="DJ20" s="615"/>
      <c r="DK20" s="615"/>
      <c r="DL20" s="615"/>
      <c r="DM20" s="615"/>
      <c r="DN20" s="615"/>
      <c r="DO20" s="615"/>
      <c r="DP20" s="616"/>
      <c r="DQ20" s="620">
        <v>23670972</v>
      </c>
      <c r="DR20" s="615"/>
      <c r="DS20" s="615"/>
      <c r="DT20" s="615"/>
      <c r="DU20" s="615"/>
      <c r="DV20" s="615"/>
      <c r="DW20" s="615"/>
      <c r="DX20" s="615"/>
      <c r="DY20" s="615"/>
      <c r="DZ20" s="615"/>
      <c r="EA20" s="615"/>
      <c r="EB20" s="615"/>
      <c r="EC20" s="649"/>
    </row>
    <row r="21" spans="2:133" ht="11.25" customHeight="1" x14ac:dyDescent="0.2">
      <c r="B21" s="611" t="s">
        <v>265</v>
      </c>
      <c r="C21" s="612"/>
      <c r="D21" s="612"/>
      <c r="E21" s="612"/>
      <c r="F21" s="612"/>
      <c r="G21" s="612"/>
      <c r="H21" s="612"/>
      <c r="I21" s="612"/>
      <c r="J21" s="612"/>
      <c r="K21" s="612"/>
      <c r="L21" s="612"/>
      <c r="M21" s="612"/>
      <c r="N21" s="612"/>
      <c r="O21" s="612"/>
      <c r="P21" s="612"/>
      <c r="Q21" s="613"/>
      <c r="R21" s="614">
        <v>10759774</v>
      </c>
      <c r="S21" s="615"/>
      <c r="T21" s="615"/>
      <c r="U21" s="615"/>
      <c r="V21" s="615"/>
      <c r="W21" s="615"/>
      <c r="X21" s="615"/>
      <c r="Y21" s="616"/>
      <c r="Z21" s="650">
        <v>30.9</v>
      </c>
      <c r="AA21" s="650"/>
      <c r="AB21" s="650"/>
      <c r="AC21" s="650"/>
      <c r="AD21" s="651">
        <v>9714450</v>
      </c>
      <c r="AE21" s="651"/>
      <c r="AF21" s="651"/>
      <c r="AG21" s="651"/>
      <c r="AH21" s="651"/>
      <c r="AI21" s="651"/>
      <c r="AJ21" s="651"/>
      <c r="AK21" s="651"/>
      <c r="AL21" s="617">
        <v>52.1</v>
      </c>
      <c r="AM21" s="618"/>
      <c r="AN21" s="618"/>
      <c r="AO21" s="652"/>
      <c r="AP21" s="611" t="s">
        <v>266</v>
      </c>
      <c r="AQ21" s="686"/>
      <c r="AR21" s="686"/>
      <c r="AS21" s="686"/>
      <c r="AT21" s="686"/>
      <c r="AU21" s="686"/>
      <c r="AV21" s="686"/>
      <c r="AW21" s="686"/>
      <c r="AX21" s="686"/>
      <c r="AY21" s="686"/>
      <c r="AZ21" s="686"/>
      <c r="BA21" s="686"/>
      <c r="BB21" s="686"/>
      <c r="BC21" s="686"/>
      <c r="BD21" s="686"/>
      <c r="BE21" s="686"/>
      <c r="BF21" s="687"/>
      <c r="BG21" s="614">
        <v>112</v>
      </c>
      <c r="BH21" s="615"/>
      <c r="BI21" s="615"/>
      <c r="BJ21" s="615"/>
      <c r="BK21" s="615"/>
      <c r="BL21" s="615"/>
      <c r="BM21" s="615"/>
      <c r="BN21" s="616"/>
      <c r="BO21" s="650">
        <v>0</v>
      </c>
      <c r="BP21" s="650"/>
      <c r="BQ21" s="650"/>
      <c r="BR21" s="650"/>
      <c r="BS21" s="651" t="s">
        <v>122</v>
      </c>
      <c r="BT21" s="651"/>
      <c r="BU21" s="651"/>
      <c r="BV21" s="651"/>
      <c r="BW21" s="651"/>
      <c r="BX21" s="651"/>
      <c r="BY21" s="651"/>
      <c r="BZ21" s="651"/>
      <c r="CA21" s="651"/>
      <c r="CB21" s="682"/>
      <c r="CD21" s="595"/>
      <c r="CE21" s="596"/>
      <c r="CF21" s="596"/>
      <c r="CG21" s="596"/>
      <c r="CH21" s="596"/>
      <c r="CI21" s="596"/>
      <c r="CJ21" s="596"/>
      <c r="CK21" s="596"/>
      <c r="CL21" s="596"/>
      <c r="CM21" s="596"/>
      <c r="CN21" s="596"/>
      <c r="CO21" s="596"/>
      <c r="CP21" s="596"/>
      <c r="CQ21" s="597"/>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11" t="s">
        <v>267</v>
      </c>
      <c r="C22" s="612"/>
      <c r="D22" s="612"/>
      <c r="E22" s="612"/>
      <c r="F22" s="612"/>
      <c r="G22" s="612"/>
      <c r="H22" s="612"/>
      <c r="I22" s="612"/>
      <c r="J22" s="612"/>
      <c r="K22" s="612"/>
      <c r="L22" s="612"/>
      <c r="M22" s="612"/>
      <c r="N22" s="612"/>
      <c r="O22" s="612"/>
      <c r="P22" s="612"/>
      <c r="Q22" s="613"/>
      <c r="R22" s="614">
        <v>9714450</v>
      </c>
      <c r="S22" s="615"/>
      <c r="T22" s="615"/>
      <c r="U22" s="615"/>
      <c r="V22" s="615"/>
      <c r="W22" s="615"/>
      <c r="X22" s="615"/>
      <c r="Y22" s="616"/>
      <c r="Z22" s="650">
        <v>27.9</v>
      </c>
      <c r="AA22" s="650"/>
      <c r="AB22" s="650"/>
      <c r="AC22" s="650"/>
      <c r="AD22" s="651">
        <v>9714450</v>
      </c>
      <c r="AE22" s="651"/>
      <c r="AF22" s="651"/>
      <c r="AG22" s="651"/>
      <c r="AH22" s="651"/>
      <c r="AI22" s="651"/>
      <c r="AJ22" s="651"/>
      <c r="AK22" s="651"/>
      <c r="AL22" s="617">
        <v>52.1</v>
      </c>
      <c r="AM22" s="618"/>
      <c r="AN22" s="618"/>
      <c r="AO22" s="652"/>
      <c r="AP22" s="611" t="s">
        <v>268</v>
      </c>
      <c r="AQ22" s="686"/>
      <c r="AR22" s="686"/>
      <c r="AS22" s="686"/>
      <c r="AT22" s="686"/>
      <c r="AU22" s="686"/>
      <c r="AV22" s="686"/>
      <c r="AW22" s="686"/>
      <c r="AX22" s="686"/>
      <c r="AY22" s="686"/>
      <c r="AZ22" s="686"/>
      <c r="BA22" s="686"/>
      <c r="BB22" s="686"/>
      <c r="BC22" s="686"/>
      <c r="BD22" s="686"/>
      <c r="BE22" s="686"/>
      <c r="BF22" s="687"/>
      <c r="BG22" s="614" t="s">
        <v>122</v>
      </c>
      <c r="BH22" s="615"/>
      <c r="BI22" s="615"/>
      <c r="BJ22" s="615"/>
      <c r="BK22" s="615"/>
      <c r="BL22" s="615"/>
      <c r="BM22" s="615"/>
      <c r="BN22" s="616"/>
      <c r="BO22" s="650" t="s">
        <v>122</v>
      </c>
      <c r="BP22" s="650"/>
      <c r="BQ22" s="650"/>
      <c r="BR22" s="650"/>
      <c r="BS22" s="651" t="s">
        <v>122</v>
      </c>
      <c r="BT22" s="651"/>
      <c r="BU22" s="651"/>
      <c r="BV22" s="651"/>
      <c r="BW22" s="651"/>
      <c r="BX22" s="651"/>
      <c r="BY22" s="651"/>
      <c r="BZ22" s="651"/>
      <c r="CA22" s="651"/>
      <c r="CB22" s="682"/>
      <c r="CD22" s="666" t="s">
        <v>269</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2">
      <c r="B23" s="611" t="s">
        <v>270</v>
      </c>
      <c r="C23" s="612"/>
      <c r="D23" s="612"/>
      <c r="E23" s="612"/>
      <c r="F23" s="612"/>
      <c r="G23" s="612"/>
      <c r="H23" s="612"/>
      <c r="I23" s="612"/>
      <c r="J23" s="612"/>
      <c r="K23" s="612"/>
      <c r="L23" s="612"/>
      <c r="M23" s="612"/>
      <c r="N23" s="612"/>
      <c r="O23" s="612"/>
      <c r="P23" s="612"/>
      <c r="Q23" s="613"/>
      <c r="R23" s="614">
        <v>1045324</v>
      </c>
      <c r="S23" s="615"/>
      <c r="T23" s="615"/>
      <c r="U23" s="615"/>
      <c r="V23" s="615"/>
      <c r="W23" s="615"/>
      <c r="X23" s="615"/>
      <c r="Y23" s="616"/>
      <c r="Z23" s="650">
        <v>3</v>
      </c>
      <c r="AA23" s="650"/>
      <c r="AB23" s="650"/>
      <c r="AC23" s="650"/>
      <c r="AD23" s="651" t="s">
        <v>122</v>
      </c>
      <c r="AE23" s="651"/>
      <c r="AF23" s="651"/>
      <c r="AG23" s="651"/>
      <c r="AH23" s="651"/>
      <c r="AI23" s="651"/>
      <c r="AJ23" s="651"/>
      <c r="AK23" s="651"/>
      <c r="AL23" s="617" t="s">
        <v>122</v>
      </c>
      <c r="AM23" s="618"/>
      <c r="AN23" s="618"/>
      <c r="AO23" s="652"/>
      <c r="AP23" s="611" t="s">
        <v>271</v>
      </c>
      <c r="AQ23" s="686"/>
      <c r="AR23" s="686"/>
      <c r="AS23" s="686"/>
      <c r="AT23" s="686"/>
      <c r="AU23" s="686"/>
      <c r="AV23" s="686"/>
      <c r="AW23" s="686"/>
      <c r="AX23" s="686"/>
      <c r="AY23" s="686"/>
      <c r="AZ23" s="686"/>
      <c r="BA23" s="686"/>
      <c r="BB23" s="686"/>
      <c r="BC23" s="686"/>
      <c r="BD23" s="686"/>
      <c r="BE23" s="686"/>
      <c r="BF23" s="687"/>
      <c r="BG23" s="614">
        <v>349705</v>
      </c>
      <c r="BH23" s="615"/>
      <c r="BI23" s="615"/>
      <c r="BJ23" s="615"/>
      <c r="BK23" s="615"/>
      <c r="BL23" s="615"/>
      <c r="BM23" s="615"/>
      <c r="BN23" s="616"/>
      <c r="BO23" s="650">
        <v>5.2</v>
      </c>
      <c r="BP23" s="650"/>
      <c r="BQ23" s="650"/>
      <c r="BR23" s="650"/>
      <c r="BS23" s="651" t="s">
        <v>122</v>
      </c>
      <c r="BT23" s="651"/>
      <c r="BU23" s="651"/>
      <c r="BV23" s="651"/>
      <c r="BW23" s="651"/>
      <c r="BX23" s="651"/>
      <c r="BY23" s="651"/>
      <c r="BZ23" s="651"/>
      <c r="CA23" s="651"/>
      <c r="CB23" s="682"/>
      <c r="CD23" s="666" t="s">
        <v>211</v>
      </c>
      <c r="CE23" s="667"/>
      <c r="CF23" s="667"/>
      <c r="CG23" s="667"/>
      <c r="CH23" s="667"/>
      <c r="CI23" s="667"/>
      <c r="CJ23" s="667"/>
      <c r="CK23" s="667"/>
      <c r="CL23" s="667"/>
      <c r="CM23" s="667"/>
      <c r="CN23" s="667"/>
      <c r="CO23" s="667"/>
      <c r="CP23" s="667"/>
      <c r="CQ23" s="668"/>
      <c r="CR23" s="666" t="s">
        <v>272</v>
      </c>
      <c r="CS23" s="667"/>
      <c r="CT23" s="667"/>
      <c r="CU23" s="667"/>
      <c r="CV23" s="667"/>
      <c r="CW23" s="667"/>
      <c r="CX23" s="667"/>
      <c r="CY23" s="668"/>
      <c r="CZ23" s="666" t="s">
        <v>273</v>
      </c>
      <c r="DA23" s="667"/>
      <c r="DB23" s="667"/>
      <c r="DC23" s="668"/>
      <c r="DD23" s="666" t="s">
        <v>274</v>
      </c>
      <c r="DE23" s="667"/>
      <c r="DF23" s="667"/>
      <c r="DG23" s="667"/>
      <c r="DH23" s="667"/>
      <c r="DI23" s="667"/>
      <c r="DJ23" s="667"/>
      <c r="DK23" s="668"/>
      <c r="DL23" s="698" t="s">
        <v>275</v>
      </c>
      <c r="DM23" s="699"/>
      <c r="DN23" s="699"/>
      <c r="DO23" s="699"/>
      <c r="DP23" s="699"/>
      <c r="DQ23" s="699"/>
      <c r="DR23" s="699"/>
      <c r="DS23" s="699"/>
      <c r="DT23" s="699"/>
      <c r="DU23" s="699"/>
      <c r="DV23" s="700"/>
      <c r="DW23" s="666" t="s">
        <v>276</v>
      </c>
      <c r="DX23" s="667"/>
      <c r="DY23" s="667"/>
      <c r="DZ23" s="667"/>
      <c r="EA23" s="667"/>
      <c r="EB23" s="667"/>
      <c r="EC23" s="668"/>
    </row>
    <row r="24" spans="2:133" ht="11.25" customHeight="1" x14ac:dyDescent="0.2">
      <c r="B24" s="611" t="s">
        <v>277</v>
      </c>
      <c r="C24" s="612"/>
      <c r="D24" s="612"/>
      <c r="E24" s="612"/>
      <c r="F24" s="612"/>
      <c r="G24" s="612"/>
      <c r="H24" s="612"/>
      <c r="I24" s="612"/>
      <c r="J24" s="612"/>
      <c r="K24" s="612"/>
      <c r="L24" s="612"/>
      <c r="M24" s="612"/>
      <c r="N24" s="612"/>
      <c r="O24" s="612"/>
      <c r="P24" s="612"/>
      <c r="Q24" s="613"/>
      <c r="R24" s="614" t="s">
        <v>122</v>
      </c>
      <c r="S24" s="615"/>
      <c r="T24" s="615"/>
      <c r="U24" s="615"/>
      <c r="V24" s="615"/>
      <c r="W24" s="615"/>
      <c r="X24" s="615"/>
      <c r="Y24" s="616"/>
      <c r="Z24" s="650" t="s">
        <v>122</v>
      </c>
      <c r="AA24" s="650"/>
      <c r="AB24" s="650"/>
      <c r="AC24" s="650"/>
      <c r="AD24" s="651" t="s">
        <v>122</v>
      </c>
      <c r="AE24" s="651"/>
      <c r="AF24" s="651"/>
      <c r="AG24" s="651"/>
      <c r="AH24" s="651"/>
      <c r="AI24" s="651"/>
      <c r="AJ24" s="651"/>
      <c r="AK24" s="651"/>
      <c r="AL24" s="617" t="s">
        <v>122</v>
      </c>
      <c r="AM24" s="618"/>
      <c r="AN24" s="618"/>
      <c r="AO24" s="652"/>
      <c r="AP24" s="611" t="s">
        <v>278</v>
      </c>
      <c r="AQ24" s="686"/>
      <c r="AR24" s="686"/>
      <c r="AS24" s="686"/>
      <c r="AT24" s="686"/>
      <c r="AU24" s="686"/>
      <c r="AV24" s="686"/>
      <c r="AW24" s="686"/>
      <c r="AX24" s="686"/>
      <c r="AY24" s="686"/>
      <c r="AZ24" s="686"/>
      <c r="BA24" s="686"/>
      <c r="BB24" s="686"/>
      <c r="BC24" s="686"/>
      <c r="BD24" s="686"/>
      <c r="BE24" s="686"/>
      <c r="BF24" s="687"/>
      <c r="BG24" s="614" t="s">
        <v>122</v>
      </c>
      <c r="BH24" s="615"/>
      <c r="BI24" s="615"/>
      <c r="BJ24" s="615"/>
      <c r="BK24" s="615"/>
      <c r="BL24" s="615"/>
      <c r="BM24" s="615"/>
      <c r="BN24" s="616"/>
      <c r="BO24" s="650" t="s">
        <v>122</v>
      </c>
      <c r="BP24" s="650"/>
      <c r="BQ24" s="650"/>
      <c r="BR24" s="650"/>
      <c r="BS24" s="651" t="s">
        <v>122</v>
      </c>
      <c r="BT24" s="651"/>
      <c r="BU24" s="651"/>
      <c r="BV24" s="651"/>
      <c r="BW24" s="651"/>
      <c r="BX24" s="651"/>
      <c r="BY24" s="651"/>
      <c r="BZ24" s="651"/>
      <c r="CA24" s="651"/>
      <c r="CB24" s="682"/>
      <c r="CD24" s="663" t="s">
        <v>279</v>
      </c>
      <c r="CE24" s="664"/>
      <c r="CF24" s="664"/>
      <c r="CG24" s="664"/>
      <c r="CH24" s="664"/>
      <c r="CI24" s="664"/>
      <c r="CJ24" s="664"/>
      <c r="CK24" s="664"/>
      <c r="CL24" s="664"/>
      <c r="CM24" s="664"/>
      <c r="CN24" s="664"/>
      <c r="CO24" s="664"/>
      <c r="CP24" s="664"/>
      <c r="CQ24" s="665"/>
      <c r="CR24" s="660">
        <v>15360141</v>
      </c>
      <c r="CS24" s="661"/>
      <c r="CT24" s="661"/>
      <c r="CU24" s="661"/>
      <c r="CV24" s="661"/>
      <c r="CW24" s="661"/>
      <c r="CX24" s="661"/>
      <c r="CY24" s="689"/>
      <c r="CZ24" s="690">
        <v>45.9</v>
      </c>
      <c r="DA24" s="673"/>
      <c r="DB24" s="673"/>
      <c r="DC24" s="692"/>
      <c r="DD24" s="688">
        <v>10630041</v>
      </c>
      <c r="DE24" s="661"/>
      <c r="DF24" s="661"/>
      <c r="DG24" s="661"/>
      <c r="DH24" s="661"/>
      <c r="DI24" s="661"/>
      <c r="DJ24" s="661"/>
      <c r="DK24" s="689"/>
      <c r="DL24" s="688">
        <v>9635414</v>
      </c>
      <c r="DM24" s="661"/>
      <c r="DN24" s="661"/>
      <c r="DO24" s="661"/>
      <c r="DP24" s="661"/>
      <c r="DQ24" s="661"/>
      <c r="DR24" s="661"/>
      <c r="DS24" s="661"/>
      <c r="DT24" s="661"/>
      <c r="DU24" s="661"/>
      <c r="DV24" s="689"/>
      <c r="DW24" s="690">
        <v>51.6</v>
      </c>
      <c r="DX24" s="673"/>
      <c r="DY24" s="673"/>
      <c r="DZ24" s="673"/>
      <c r="EA24" s="673"/>
      <c r="EB24" s="673"/>
      <c r="EC24" s="691"/>
    </row>
    <row r="25" spans="2:133" ht="11.25" customHeight="1" x14ac:dyDescent="0.2">
      <c r="B25" s="611" t="s">
        <v>280</v>
      </c>
      <c r="C25" s="612"/>
      <c r="D25" s="612"/>
      <c r="E25" s="612"/>
      <c r="F25" s="612"/>
      <c r="G25" s="612"/>
      <c r="H25" s="612"/>
      <c r="I25" s="612"/>
      <c r="J25" s="612"/>
      <c r="K25" s="612"/>
      <c r="L25" s="612"/>
      <c r="M25" s="612"/>
      <c r="N25" s="612"/>
      <c r="O25" s="612"/>
      <c r="P25" s="612"/>
      <c r="Q25" s="613"/>
      <c r="R25" s="614">
        <v>19922224</v>
      </c>
      <c r="S25" s="615"/>
      <c r="T25" s="615"/>
      <c r="U25" s="615"/>
      <c r="V25" s="615"/>
      <c r="W25" s="615"/>
      <c r="X25" s="615"/>
      <c r="Y25" s="616"/>
      <c r="Z25" s="650">
        <v>57.2</v>
      </c>
      <c r="AA25" s="650"/>
      <c r="AB25" s="650"/>
      <c r="AC25" s="650"/>
      <c r="AD25" s="651">
        <v>18527195</v>
      </c>
      <c r="AE25" s="651"/>
      <c r="AF25" s="651"/>
      <c r="AG25" s="651"/>
      <c r="AH25" s="651"/>
      <c r="AI25" s="651"/>
      <c r="AJ25" s="651"/>
      <c r="AK25" s="651"/>
      <c r="AL25" s="617">
        <v>99.4</v>
      </c>
      <c r="AM25" s="618"/>
      <c r="AN25" s="618"/>
      <c r="AO25" s="652"/>
      <c r="AP25" s="611" t="s">
        <v>281</v>
      </c>
      <c r="AQ25" s="686"/>
      <c r="AR25" s="686"/>
      <c r="AS25" s="686"/>
      <c r="AT25" s="686"/>
      <c r="AU25" s="686"/>
      <c r="AV25" s="686"/>
      <c r="AW25" s="686"/>
      <c r="AX25" s="686"/>
      <c r="AY25" s="686"/>
      <c r="AZ25" s="686"/>
      <c r="BA25" s="686"/>
      <c r="BB25" s="686"/>
      <c r="BC25" s="686"/>
      <c r="BD25" s="686"/>
      <c r="BE25" s="686"/>
      <c r="BF25" s="687"/>
      <c r="BG25" s="614" t="s">
        <v>122</v>
      </c>
      <c r="BH25" s="615"/>
      <c r="BI25" s="615"/>
      <c r="BJ25" s="615"/>
      <c r="BK25" s="615"/>
      <c r="BL25" s="615"/>
      <c r="BM25" s="615"/>
      <c r="BN25" s="616"/>
      <c r="BO25" s="650" t="s">
        <v>122</v>
      </c>
      <c r="BP25" s="650"/>
      <c r="BQ25" s="650"/>
      <c r="BR25" s="650"/>
      <c r="BS25" s="651" t="s">
        <v>122</v>
      </c>
      <c r="BT25" s="651"/>
      <c r="BU25" s="651"/>
      <c r="BV25" s="651"/>
      <c r="BW25" s="651"/>
      <c r="BX25" s="651"/>
      <c r="BY25" s="651"/>
      <c r="BZ25" s="651"/>
      <c r="CA25" s="651"/>
      <c r="CB25" s="682"/>
      <c r="CD25" s="611" t="s">
        <v>282</v>
      </c>
      <c r="CE25" s="612"/>
      <c r="CF25" s="612"/>
      <c r="CG25" s="612"/>
      <c r="CH25" s="612"/>
      <c r="CI25" s="612"/>
      <c r="CJ25" s="612"/>
      <c r="CK25" s="612"/>
      <c r="CL25" s="612"/>
      <c r="CM25" s="612"/>
      <c r="CN25" s="612"/>
      <c r="CO25" s="612"/>
      <c r="CP25" s="612"/>
      <c r="CQ25" s="613"/>
      <c r="CR25" s="614">
        <v>5156525</v>
      </c>
      <c r="CS25" s="623"/>
      <c r="CT25" s="623"/>
      <c r="CU25" s="623"/>
      <c r="CV25" s="623"/>
      <c r="CW25" s="623"/>
      <c r="CX25" s="623"/>
      <c r="CY25" s="624"/>
      <c r="CZ25" s="617">
        <v>15.4</v>
      </c>
      <c r="DA25" s="625"/>
      <c r="DB25" s="625"/>
      <c r="DC25" s="626"/>
      <c r="DD25" s="620">
        <v>4832757</v>
      </c>
      <c r="DE25" s="623"/>
      <c r="DF25" s="623"/>
      <c r="DG25" s="623"/>
      <c r="DH25" s="623"/>
      <c r="DI25" s="623"/>
      <c r="DJ25" s="623"/>
      <c r="DK25" s="624"/>
      <c r="DL25" s="620">
        <v>4775514</v>
      </c>
      <c r="DM25" s="623"/>
      <c r="DN25" s="623"/>
      <c r="DO25" s="623"/>
      <c r="DP25" s="623"/>
      <c r="DQ25" s="623"/>
      <c r="DR25" s="623"/>
      <c r="DS25" s="623"/>
      <c r="DT25" s="623"/>
      <c r="DU25" s="623"/>
      <c r="DV25" s="624"/>
      <c r="DW25" s="617">
        <v>25.6</v>
      </c>
      <c r="DX25" s="625"/>
      <c r="DY25" s="625"/>
      <c r="DZ25" s="625"/>
      <c r="EA25" s="625"/>
      <c r="EB25" s="625"/>
      <c r="EC25" s="639"/>
    </row>
    <row r="26" spans="2:133" ht="11.25" customHeight="1" x14ac:dyDescent="0.2">
      <c r="B26" s="611" t="s">
        <v>283</v>
      </c>
      <c r="C26" s="612"/>
      <c r="D26" s="612"/>
      <c r="E26" s="612"/>
      <c r="F26" s="612"/>
      <c r="G26" s="612"/>
      <c r="H26" s="612"/>
      <c r="I26" s="612"/>
      <c r="J26" s="612"/>
      <c r="K26" s="612"/>
      <c r="L26" s="612"/>
      <c r="M26" s="612"/>
      <c r="N26" s="612"/>
      <c r="O26" s="612"/>
      <c r="P26" s="612"/>
      <c r="Q26" s="613"/>
      <c r="R26" s="614">
        <v>3900</v>
      </c>
      <c r="S26" s="615"/>
      <c r="T26" s="615"/>
      <c r="U26" s="615"/>
      <c r="V26" s="615"/>
      <c r="W26" s="615"/>
      <c r="X26" s="615"/>
      <c r="Y26" s="616"/>
      <c r="Z26" s="650">
        <v>0</v>
      </c>
      <c r="AA26" s="650"/>
      <c r="AB26" s="650"/>
      <c r="AC26" s="650"/>
      <c r="AD26" s="651">
        <v>3900</v>
      </c>
      <c r="AE26" s="651"/>
      <c r="AF26" s="651"/>
      <c r="AG26" s="651"/>
      <c r="AH26" s="651"/>
      <c r="AI26" s="651"/>
      <c r="AJ26" s="651"/>
      <c r="AK26" s="651"/>
      <c r="AL26" s="617">
        <v>0</v>
      </c>
      <c r="AM26" s="618"/>
      <c r="AN26" s="618"/>
      <c r="AO26" s="652"/>
      <c r="AP26" s="611" t="s">
        <v>284</v>
      </c>
      <c r="AQ26" s="686"/>
      <c r="AR26" s="686"/>
      <c r="AS26" s="686"/>
      <c r="AT26" s="686"/>
      <c r="AU26" s="686"/>
      <c r="AV26" s="686"/>
      <c r="AW26" s="686"/>
      <c r="AX26" s="686"/>
      <c r="AY26" s="686"/>
      <c r="AZ26" s="686"/>
      <c r="BA26" s="686"/>
      <c r="BB26" s="686"/>
      <c r="BC26" s="686"/>
      <c r="BD26" s="686"/>
      <c r="BE26" s="686"/>
      <c r="BF26" s="687"/>
      <c r="BG26" s="614" t="s">
        <v>122</v>
      </c>
      <c r="BH26" s="615"/>
      <c r="BI26" s="615"/>
      <c r="BJ26" s="615"/>
      <c r="BK26" s="615"/>
      <c r="BL26" s="615"/>
      <c r="BM26" s="615"/>
      <c r="BN26" s="616"/>
      <c r="BO26" s="650" t="s">
        <v>122</v>
      </c>
      <c r="BP26" s="650"/>
      <c r="BQ26" s="650"/>
      <c r="BR26" s="650"/>
      <c r="BS26" s="651" t="s">
        <v>122</v>
      </c>
      <c r="BT26" s="651"/>
      <c r="BU26" s="651"/>
      <c r="BV26" s="651"/>
      <c r="BW26" s="651"/>
      <c r="BX26" s="651"/>
      <c r="BY26" s="651"/>
      <c r="BZ26" s="651"/>
      <c r="CA26" s="651"/>
      <c r="CB26" s="682"/>
      <c r="CD26" s="611" t="s">
        <v>285</v>
      </c>
      <c r="CE26" s="612"/>
      <c r="CF26" s="612"/>
      <c r="CG26" s="612"/>
      <c r="CH26" s="612"/>
      <c r="CI26" s="612"/>
      <c r="CJ26" s="612"/>
      <c r="CK26" s="612"/>
      <c r="CL26" s="612"/>
      <c r="CM26" s="612"/>
      <c r="CN26" s="612"/>
      <c r="CO26" s="612"/>
      <c r="CP26" s="612"/>
      <c r="CQ26" s="613"/>
      <c r="CR26" s="614">
        <v>2862553</v>
      </c>
      <c r="CS26" s="615"/>
      <c r="CT26" s="615"/>
      <c r="CU26" s="615"/>
      <c r="CV26" s="615"/>
      <c r="CW26" s="615"/>
      <c r="CX26" s="615"/>
      <c r="CY26" s="616"/>
      <c r="CZ26" s="617">
        <v>8.5</v>
      </c>
      <c r="DA26" s="625"/>
      <c r="DB26" s="625"/>
      <c r="DC26" s="626"/>
      <c r="DD26" s="620">
        <v>2647114</v>
      </c>
      <c r="DE26" s="615"/>
      <c r="DF26" s="615"/>
      <c r="DG26" s="615"/>
      <c r="DH26" s="615"/>
      <c r="DI26" s="615"/>
      <c r="DJ26" s="615"/>
      <c r="DK26" s="616"/>
      <c r="DL26" s="620" t="s">
        <v>122</v>
      </c>
      <c r="DM26" s="615"/>
      <c r="DN26" s="615"/>
      <c r="DO26" s="615"/>
      <c r="DP26" s="615"/>
      <c r="DQ26" s="615"/>
      <c r="DR26" s="615"/>
      <c r="DS26" s="615"/>
      <c r="DT26" s="615"/>
      <c r="DU26" s="615"/>
      <c r="DV26" s="616"/>
      <c r="DW26" s="617" t="s">
        <v>122</v>
      </c>
      <c r="DX26" s="625"/>
      <c r="DY26" s="625"/>
      <c r="DZ26" s="625"/>
      <c r="EA26" s="625"/>
      <c r="EB26" s="625"/>
      <c r="EC26" s="639"/>
    </row>
    <row r="27" spans="2:133" ht="11.25" customHeight="1" x14ac:dyDescent="0.2">
      <c r="B27" s="611" t="s">
        <v>286</v>
      </c>
      <c r="C27" s="612"/>
      <c r="D27" s="612"/>
      <c r="E27" s="612"/>
      <c r="F27" s="612"/>
      <c r="G27" s="612"/>
      <c r="H27" s="612"/>
      <c r="I27" s="612"/>
      <c r="J27" s="612"/>
      <c r="K27" s="612"/>
      <c r="L27" s="612"/>
      <c r="M27" s="612"/>
      <c r="N27" s="612"/>
      <c r="O27" s="612"/>
      <c r="P27" s="612"/>
      <c r="Q27" s="613"/>
      <c r="R27" s="614">
        <v>175371</v>
      </c>
      <c r="S27" s="615"/>
      <c r="T27" s="615"/>
      <c r="U27" s="615"/>
      <c r="V27" s="615"/>
      <c r="W27" s="615"/>
      <c r="X27" s="615"/>
      <c r="Y27" s="616"/>
      <c r="Z27" s="650">
        <v>0.5</v>
      </c>
      <c r="AA27" s="650"/>
      <c r="AB27" s="650"/>
      <c r="AC27" s="650"/>
      <c r="AD27" s="651" t="s">
        <v>122</v>
      </c>
      <c r="AE27" s="651"/>
      <c r="AF27" s="651"/>
      <c r="AG27" s="651"/>
      <c r="AH27" s="651"/>
      <c r="AI27" s="651"/>
      <c r="AJ27" s="651"/>
      <c r="AK27" s="651"/>
      <c r="AL27" s="617" t="s">
        <v>122</v>
      </c>
      <c r="AM27" s="618"/>
      <c r="AN27" s="618"/>
      <c r="AO27" s="652"/>
      <c r="AP27" s="611" t="s">
        <v>287</v>
      </c>
      <c r="AQ27" s="612"/>
      <c r="AR27" s="612"/>
      <c r="AS27" s="612"/>
      <c r="AT27" s="612"/>
      <c r="AU27" s="612"/>
      <c r="AV27" s="612"/>
      <c r="AW27" s="612"/>
      <c r="AX27" s="612"/>
      <c r="AY27" s="612"/>
      <c r="AZ27" s="612"/>
      <c r="BA27" s="612"/>
      <c r="BB27" s="612"/>
      <c r="BC27" s="612"/>
      <c r="BD27" s="612"/>
      <c r="BE27" s="612"/>
      <c r="BF27" s="613"/>
      <c r="BG27" s="614">
        <v>6734591</v>
      </c>
      <c r="BH27" s="615"/>
      <c r="BI27" s="615"/>
      <c r="BJ27" s="615"/>
      <c r="BK27" s="615"/>
      <c r="BL27" s="615"/>
      <c r="BM27" s="615"/>
      <c r="BN27" s="616"/>
      <c r="BO27" s="650">
        <v>100</v>
      </c>
      <c r="BP27" s="650"/>
      <c r="BQ27" s="650"/>
      <c r="BR27" s="650"/>
      <c r="BS27" s="651">
        <v>55712</v>
      </c>
      <c r="BT27" s="651"/>
      <c r="BU27" s="651"/>
      <c r="BV27" s="651"/>
      <c r="BW27" s="651"/>
      <c r="BX27" s="651"/>
      <c r="BY27" s="651"/>
      <c r="BZ27" s="651"/>
      <c r="CA27" s="651"/>
      <c r="CB27" s="682"/>
      <c r="CD27" s="611" t="s">
        <v>288</v>
      </c>
      <c r="CE27" s="612"/>
      <c r="CF27" s="612"/>
      <c r="CG27" s="612"/>
      <c r="CH27" s="612"/>
      <c r="CI27" s="612"/>
      <c r="CJ27" s="612"/>
      <c r="CK27" s="612"/>
      <c r="CL27" s="612"/>
      <c r="CM27" s="612"/>
      <c r="CN27" s="612"/>
      <c r="CO27" s="612"/>
      <c r="CP27" s="612"/>
      <c r="CQ27" s="613"/>
      <c r="CR27" s="614">
        <v>7385961</v>
      </c>
      <c r="CS27" s="623"/>
      <c r="CT27" s="623"/>
      <c r="CU27" s="623"/>
      <c r="CV27" s="623"/>
      <c r="CW27" s="623"/>
      <c r="CX27" s="623"/>
      <c r="CY27" s="624"/>
      <c r="CZ27" s="617">
        <v>22.1</v>
      </c>
      <c r="DA27" s="625"/>
      <c r="DB27" s="625"/>
      <c r="DC27" s="626"/>
      <c r="DD27" s="620">
        <v>2994614</v>
      </c>
      <c r="DE27" s="623"/>
      <c r="DF27" s="623"/>
      <c r="DG27" s="623"/>
      <c r="DH27" s="623"/>
      <c r="DI27" s="623"/>
      <c r="DJ27" s="623"/>
      <c r="DK27" s="624"/>
      <c r="DL27" s="620">
        <v>2057230</v>
      </c>
      <c r="DM27" s="623"/>
      <c r="DN27" s="623"/>
      <c r="DO27" s="623"/>
      <c r="DP27" s="623"/>
      <c r="DQ27" s="623"/>
      <c r="DR27" s="623"/>
      <c r="DS27" s="623"/>
      <c r="DT27" s="623"/>
      <c r="DU27" s="623"/>
      <c r="DV27" s="624"/>
      <c r="DW27" s="617">
        <v>11</v>
      </c>
      <c r="DX27" s="625"/>
      <c r="DY27" s="625"/>
      <c r="DZ27" s="625"/>
      <c r="EA27" s="625"/>
      <c r="EB27" s="625"/>
      <c r="EC27" s="639"/>
    </row>
    <row r="28" spans="2:133" ht="11.25" customHeight="1" x14ac:dyDescent="0.2">
      <c r="B28" s="611" t="s">
        <v>289</v>
      </c>
      <c r="C28" s="612"/>
      <c r="D28" s="612"/>
      <c r="E28" s="612"/>
      <c r="F28" s="612"/>
      <c r="G28" s="612"/>
      <c r="H28" s="612"/>
      <c r="I28" s="612"/>
      <c r="J28" s="612"/>
      <c r="K28" s="612"/>
      <c r="L28" s="612"/>
      <c r="M28" s="612"/>
      <c r="N28" s="612"/>
      <c r="O28" s="612"/>
      <c r="P28" s="612"/>
      <c r="Q28" s="613"/>
      <c r="R28" s="614">
        <v>92874</v>
      </c>
      <c r="S28" s="615"/>
      <c r="T28" s="615"/>
      <c r="U28" s="615"/>
      <c r="V28" s="615"/>
      <c r="W28" s="615"/>
      <c r="X28" s="615"/>
      <c r="Y28" s="616"/>
      <c r="Z28" s="650">
        <v>0.3</v>
      </c>
      <c r="AA28" s="650"/>
      <c r="AB28" s="650"/>
      <c r="AC28" s="650"/>
      <c r="AD28" s="651">
        <v>9812</v>
      </c>
      <c r="AE28" s="651"/>
      <c r="AF28" s="651"/>
      <c r="AG28" s="651"/>
      <c r="AH28" s="651"/>
      <c r="AI28" s="651"/>
      <c r="AJ28" s="651"/>
      <c r="AK28" s="651"/>
      <c r="AL28" s="617">
        <v>0.1</v>
      </c>
      <c r="AM28" s="618"/>
      <c r="AN28" s="618"/>
      <c r="AO28" s="652"/>
      <c r="AP28" s="611"/>
      <c r="AQ28" s="612"/>
      <c r="AR28" s="612"/>
      <c r="AS28" s="612"/>
      <c r="AT28" s="612"/>
      <c r="AU28" s="612"/>
      <c r="AV28" s="612"/>
      <c r="AW28" s="612"/>
      <c r="AX28" s="612"/>
      <c r="AY28" s="612"/>
      <c r="AZ28" s="612"/>
      <c r="BA28" s="612"/>
      <c r="BB28" s="612"/>
      <c r="BC28" s="612"/>
      <c r="BD28" s="612"/>
      <c r="BE28" s="612"/>
      <c r="BF28" s="613"/>
      <c r="BG28" s="614"/>
      <c r="BH28" s="615"/>
      <c r="BI28" s="615"/>
      <c r="BJ28" s="615"/>
      <c r="BK28" s="615"/>
      <c r="BL28" s="615"/>
      <c r="BM28" s="615"/>
      <c r="BN28" s="616"/>
      <c r="BO28" s="650"/>
      <c r="BP28" s="650"/>
      <c r="BQ28" s="650"/>
      <c r="BR28" s="650"/>
      <c r="BS28" s="620"/>
      <c r="BT28" s="615"/>
      <c r="BU28" s="615"/>
      <c r="BV28" s="615"/>
      <c r="BW28" s="615"/>
      <c r="BX28" s="615"/>
      <c r="BY28" s="615"/>
      <c r="BZ28" s="615"/>
      <c r="CA28" s="615"/>
      <c r="CB28" s="649"/>
      <c r="CD28" s="611" t="s">
        <v>290</v>
      </c>
      <c r="CE28" s="612"/>
      <c r="CF28" s="612"/>
      <c r="CG28" s="612"/>
      <c r="CH28" s="612"/>
      <c r="CI28" s="612"/>
      <c r="CJ28" s="612"/>
      <c r="CK28" s="612"/>
      <c r="CL28" s="612"/>
      <c r="CM28" s="612"/>
      <c r="CN28" s="612"/>
      <c r="CO28" s="612"/>
      <c r="CP28" s="612"/>
      <c r="CQ28" s="613"/>
      <c r="CR28" s="614">
        <v>2817655</v>
      </c>
      <c r="CS28" s="615"/>
      <c r="CT28" s="615"/>
      <c r="CU28" s="615"/>
      <c r="CV28" s="615"/>
      <c r="CW28" s="615"/>
      <c r="CX28" s="615"/>
      <c r="CY28" s="616"/>
      <c r="CZ28" s="617">
        <v>8.4</v>
      </c>
      <c r="DA28" s="625"/>
      <c r="DB28" s="625"/>
      <c r="DC28" s="626"/>
      <c r="DD28" s="620">
        <v>2802670</v>
      </c>
      <c r="DE28" s="615"/>
      <c r="DF28" s="615"/>
      <c r="DG28" s="615"/>
      <c r="DH28" s="615"/>
      <c r="DI28" s="615"/>
      <c r="DJ28" s="615"/>
      <c r="DK28" s="616"/>
      <c r="DL28" s="620">
        <v>2802670</v>
      </c>
      <c r="DM28" s="615"/>
      <c r="DN28" s="615"/>
      <c r="DO28" s="615"/>
      <c r="DP28" s="615"/>
      <c r="DQ28" s="615"/>
      <c r="DR28" s="615"/>
      <c r="DS28" s="615"/>
      <c r="DT28" s="615"/>
      <c r="DU28" s="615"/>
      <c r="DV28" s="616"/>
      <c r="DW28" s="617">
        <v>15</v>
      </c>
      <c r="DX28" s="625"/>
      <c r="DY28" s="625"/>
      <c r="DZ28" s="625"/>
      <c r="EA28" s="625"/>
      <c r="EB28" s="625"/>
      <c r="EC28" s="639"/>
    </row>
    <row r="29" spans="2:133" ht="11.25" customHeight="1" x14ac:dyDescent="0.2">
      <c r="B29" s="611" t="s">
        <v>291</v>
      </c>
      <c r="C29" s="612"/>
      <c r="D29" s="612"/>
      <c r="E29" s="612"/>
      <c r="F29" s="612"/>
      <c r="G29" s="612"/>
      <c r="H29" s="612"/>
      <c r="I29" s="612"/>
      <c r="J29" s="612"/>
      <c r="K29" s="612"/>
      <c r="L29" s="612"/>
      <c r="M29" s="612"/>
      <c r="N29" s="612"/>
      <c r="O29" s="612"/>
      <c r="P29" s="612"/>
      <c r="Q29" s="613"/>
      <c r="R29" s="614">
        <v>144193</v>
      </c>
      <c r="S29" s="615"/>
      <c r="T29" s="615"/>
      <c r="U29" s="615"/>
      <c r="V29" s="615"/>
      <c r="W29" s="615"/>
      <c r="X29" s="615"/>
      <c r="Y29" s="616"/>
      <c r="Z29" s="650">
        <v>0.4</v>
      </c>
      <c r="AA29" s="650"/>
      <c r="AB29" s="650"/>
      <c r="AC29" s="650"/>
      <c r="AD29" s="651" t="s">
        <v>122</v>
      </c>
      <c r="AE29" s="651"/>
      <c r="AF29" s="651"/>
      <c r="AG29" s="651"/>
      <c r="AH29" s="651"/>
      <c r="AI29" s="651"/>
      <c r="AJ29" s="651"/>
      <c r="AK29" s="651"/>
      <c r="AL29" s="617" t="s">
        <v>122</v>
      </c>
      <c r="AM29" s="618"/>
      <c r="AN29" s="618"/>
      <c r="AO29" s="652"/>
      <c r="AP29" s="595"/>
      <c r="AQ29" s="596"/>
      <c r="AR29" s="596"/>
      <c r="AS29" s="596"/>
      <c r="AT29" s="596"/>
      <c r="AU29" s="596"/>
      <c r="AV29" s="596"/>
      <c r="AW29" s="596"/>
      <c r="AX29" s="596"/>
      <c r="AY29" s="596"/>
      <c r="AZ29" s="596"/>
      <c r="BA29" s="596"/>
      <c r="BB29" s="596"/>
      <c r="BC29" s="596"/>
      <c r="BD29" s="596"/>
      <c r="BE29" s="596"/>
      <c r="BF29" s="597"/>
      <c r="BG29" s="614"/>
      <c r="BH29" s="615"/>
      <c r="BI29" s="615"/>
      <c r="BJ29" s="615"/>
      <c r="BK29" s="615"/>
      <c r="BL29" s="615"/>
      <c r="BM29" s="615"/>
      <c r="BN29" s="616"/>
      <c r="BO29" s="650"/>
      <c r="BP29" s="650"/>
      <c r="BQ29" s="650"/>
      <c r="BR29" s="650"/>
      <c r="BS29" s="651"/>
      <c r="BT29" s="651"/>
      <c r="BU29" s="651"/>
      <c r="BV29" s="651"/>
      <c r="BW29" s="651"/>
      <c r="BX29" s="651"/>
      <c r="BY29" s="651"/>
      <c r="BZ29" s="651"/>
      <c r="CA29" s="651"/>
      <c r="CB29" s="682"/>
      <c r="CD29" s="627" t="s">
        <v>292</v>
      </c>
      <c r="CE29" s="628"/>
      <c r="CF29" s="611" t="s">
        <v>66</v>
      </c>
      <c r="CG29" s="612"/>
      <c r="CH29" s="612"/>
      <c r="CI29" s="612"/>
      <c r="CJ29" s="612"/>
      <c r="CK29" s="612"/>
      <c r="CL29" s="612"/>
      <c r="CM29" s="612"/>
      <c r="CN29" s="612"/>
      <c r="CO29" s="612"/>
      <c r="CP29" s="612"/>
      <c r="CQ29" s="613"/>
      <c r="CR29" s="614">
        <v>2817655</v>
      </c>
      <c r="CS29" s="623"/>
      <c r="CT29" s="623"/>
      <c r="CU29" s="623"/>
      <c r="CV29" s="623"/>
      <c r="CW29" s="623"/>
      <c r="CX29" s="623"/>
      <c r="CY29" s="624"/>
      <c r="CZ29" s="617">
        <v>8.4</v>
      </c>
      <c r="DA29" s="625"/>
      <c r="DB29" s="625"/>
      <c r="DC29" s="626"/>
      <c r="DD29" s="620">
        <v>2802670</v>
      </c>
      <c r="DE29" s="623"/>
      <c r="DF29" s="623"/>
      <c r="DG29" s="623"/>
      <c r="DH29" s="623"/>
      <c r="DI29" s="623"/>
      <c r="DJ29" s="623"/>
      <c r="DK29" s="624"/>
      <c r="DL29" s="620">
        <v>2802670</v>
      </c>
      <c r="DM29" s="623"/>
      <c r="DN29" s="623"/>
      <c r="DO29" s="623"/>
      <c r="DP29" s="623"/>
      <c r="DQ29" s="623"/>
      <c r="DR29" s="623"/>
      <c r="DS29" s="623"/>
      <c r="DT29" s="623"/>
      <c r="DU29" s="623"/>
      <c r="DV29" s="624"/>
      <c r="DW29" s="617">
        <v>15</v>
      </c>
      <c r="DX29" s="625"/>
      <c r="DY29" s="625"/>
      <c r="DZ29" s="625"/>
      <c r="EA29" s="625"/>
      <c r="EB29" s="625"/>
      <c r="EC29" s="639"/>
    </row>
    <row r="30" spans="2:133" ht="11.25" customHeight="1" x14ac:dyDescent="0.2">
      <c r="B30" s="611" t="s">
        <v>293</v>
      </c>
      <c r="C30" s="612"/>
      <c r="D30" s="612"/>
      <c r="E30" s="612"/>
      <c r="F30" s="612"/>
      <c r="G30" s="612"/>
      <c r="H30" s="612"/>
      <c r="I30" s="612"/>
      <c r="J30" s="612"/>
      <c r="K30" s="612"/>
      <c r="L30" s="612"/>
      <c r="M30" s="612"/>
      <c r="N30" s="612"/>
      <c r="O30" s="612"/>
      <c r="P30" s="612"/>
      <c r="Q30" s="613"/>
      <c r="R30" s="614">
        <v>5066151</v>
      </c>
      <c r="S30" s="615"/>
      <c r="T30" s="615"/>
      <c r="U30" s="615"/>
      <c r="V30" s="615"/>
      <c r="W30" s="615"/>
      <c r="X30" s="615"/>
      <c r="Y30" s="616"/>
      <c r="Z30" s="650">
        <v>14.6</v>
      </c>
      <c r="AA30" s="650"/>
      <c r="AB30" s="650"/>
      <c r="AC30" s="650"/>
      <c r="AD30" s="651" t="s">
        <v>122</v>
      </c>
      <c r="AE30" s="651"/>
      <c r="AF30" s="651"/>
      <c r="AG30" s="651"/>
      <c r="AH30" s="651"/>
      <c r="AI30" s="651"/>
      <c r="AJ30" s="651"/>
      <c r="AK30" s="651"/>
      <c r="AL30" s="617" t="s">
        <v>122</v>
      </c>
      <c r="AM30" s="618"/>
      <c r="AN30" s="618"/>
      <c r="AO30" s="652"/>
      <c r="AP30" s="666" t="s">
        <v>211</v>
      </c>
      <c r="AQ30" s="667"/>
      <c r="AR30" s="667"/>
      <c r="AS30" s="667"/>
      <c r="AT30" s="667"/>
      <c r="AU30" s="667"/>
      <c r="AV30" s="667"/>
      <c r="AW30" s="667"/>
      <c r="AX30" s="667"/>
      <c r="AY30" s="667"/>
      <c r="AZ30" s="667"/>
      <c r="BA30" s="667"/>
      <c r="BB30" s="667"/>
      <c r="BC30" s="667"/>
      <c r="BD30" s="667"/>
      <c r="BE30" s="667"/>
      <c r="BF30" s="668"/>
      <c r="BG30" s="666" t="s">
        <v>294</v>
      </c>
      <c r="BH30" s="680"/>
      <c r="BI30" s="680"/>
      <c r="BJ30" s="680"/>
      <c r="BK30" s="680"/>
      <c r="BL30" s="680"/>
      <c r="BM30" s="680"/>
      <c r="BN30" s="680"/>
      <c r="BO30" s="680"/>
      <c r="BP30" s="680"/>
      <c r="BQ30" s="681"/>
      <c r="BR30" s="666" t="s">
        <v>295</v>
      </c>
      <c r="BS30" s="680"/>
      <c r="BT30" s="680"/>
      <c r="BU30" s="680"/>
      <c r="BV30" s="680"/>
      <c r="BW30" s="680"/>
      <c r="BX30" s="680"/>
      <c r="BY30" s="680"/>
      <c r="BZ30" s="680"/>
      <c r="CA30" s="680"/>
      <c r="CB30" s="681"/>
      <c r="CD30" s="629"/>
      <c r="CE30" s="630"/>
      <c r="CF30" s="611" t="s">
        <v>296</v>
      </c>
      <c r="CG30" s="612"/>
      <c r="CH30" s="612"/>
      <c r="CI30" s="612"/>
      <c r="CJ30" s="612"/>
      <c r="CK30" s="612"/>
      <c r="CL30" s="612"/>
      <c r="CM30" s="612"/>
      <c r="CN30" s="612"/>
      <c r="CO30" s="612"/>
      <c r="CP30" s="612"/>
      <c r="CQ30" s="613"/>
      <c r="CR30" s="614">
        <v>2728644</v>
      </c>
      <c r="CS30" s="615"/>
      <c r="CT30" s="615"/>
      <c r="CU30" s="615"/>
      <c r="CV30" s="615"/>
      <c r="CW30" s="615"/>
      <c r="CX30" s="615"/>
      <c r="CY30" s="616"/>
      <c r="CZ30" s="617">
        <v>8.1</v>
      </c>
      <c r="DA30" s="625"/>
      <c r="DB30" s="625"/>
      <c r="DC30" s="626"/>
      <c r="DD30" s="620">
        <v>2714137</v>
      </c>
      <c r="DE30" s="615"/>
      <c r="DF30" s="615"/>
      <c r="DG30" s="615"/>
      <c r="DH30" s="615"/>
      <c r="DI30" s="615"/>
      <c r="DJ30" s="615"/>
      <c r="DK30" s="616"/>
      <c r="DL30" s="620">
        <v>2714137</v>
      </c>
      <c r="DM30" s="615"/>
      <c r="DN30" s="615"/>
      <c r="DO30" s="615"/>
      <c r="DP30" s="615"/>
      <c r="DQ30" s="615"/>
      <c r="DR30" s="615"/>
      <c r="DS30" s="615"/>
      <c r="DT30" s="615"/>
      <c r="DU30" s="615"/>
      <c r="DV30" s="616"/>
      <c r="DW30" s="617">
        <v>14.5</v>
      </c>
      <c r="DX30" s="625"/>
      <c r="DY30" s="625"/>
      <c r="DZ30" s="625"/>
      <c r="EA30" s="625"/>
      <c r="EB30" s="625"/>
      <c r="EC30" s="639"/>
    </row>
    <row r="31" spans="2:133" ht="11.25" customHeight="1" x14ac:dyDescent="0.2">
      <c r="B31" s="683" t="s">
        <v>297</v>
      </c>
      <c r="C31" s="684"/>
      <c r="D31" s="684"/>
      <c r="E31" s="684"/>
      <c r="F31" s="684"/>
      <c r="G31" s="684"/>
      <c r="H31" s="684"/>
      <c r="I31" s="684"/>
      <c r="J31" s="684"/>
      <c r="K31" s="684"/>
      <c r="L31" s="684"/>
      <c r="M31" s="684"/>
      <c r="N31" s="684"/>
      <c r="O31" s="684"/>
      <c r="P31" s="684"/>
      <c r="Q31" s="685"/>
      <c r="R31" s="614" t="s">
        <v>122</v>
      </c>
      <c r="S31" s="615"/>
      <c r="T31" s="615"/>
      <c r="U31" s="615"/>
      <c r="V31" s="615"/>
      <c r="W31" s="615"/>
      <c r="X31" s="615"/>
      <c r="Y31" s="616"/>
      <c r="Z31" s="650" t="s">
        <v>122</v>
      </c>
      <c r="AA31" s="650"/>
      <c r="AB31" s="650"/>
      <c r="AC31" s="650"/>
      <c r="AD31" s="651" t="s">
        <v>122</v>
      </c>
      <c r="AE31" s="651"/>
      <c r="AF31" s="651"/>
      <c r="AG31" s="651"/>
      <c r="AH31" s="651"/>
      <c r="AI31" s="651"/>
      <c r="AJ31" s="651"/>
      <c r="AK31" s="651"/>
      <c r="AL31" s="617" t="s">
        <v>122</v>
      </c>
      <c r="AM31" s="618"/>
      <c r="AN31" s="618"/>
      <c r="AO31" s="652"/>
      <c r="AP31" s="675" t="s">
        <v>298</v>
      </c>
      <c r="AQ31" s="676"/>
      <c r="AR31" s="676"/>
      <c r="AS31" s="676"/>
      <c r="AT31" s="677" t="s">
        <v>299</v>
      </c>
      <c r="AU31" s="200"/>
      <c r="AV31" s="200"/>
      <c r="AW31" s="200"/>
      <c r="AX31" s="663" t="s">
        <v>177</v>
      </c>
      <c r="AY31" s="664"/>
      <c r="AZ31" s="664"/>
      <c r="BA31" s="664"/>
      <c r="BB31" s="664"/>
      <c r="BC31" s="664"/>
      <c r="BD31" s="664"/>
      <c r="BE31" s="664"/>
      <c r="BF31" s="665"/>
      <c r="BG31" s="671">
        <v>99.3</v>
      </c>
      <c r="BH31" s="672"/>
      <c r="BI31" s="672"/>
      <c r="BJ31" s="672"/>
      <c r="BK31" s="672"/>
      <c r="BL31" s="672"/>
      <c r="BM31" s="673">
        <v>97.7</v>
      </c>
      <c r="BN31" s="672"/>
      <c r="BO31" s="672"/>
      <c r="BP31" s="672"/>
      <c r="BQ31" s="674"/>
      <c r="BR31" s="671">
        <v>99.2</v>
      </c>
      <c r="BS31" s="672"/>
      <c r="BT31" s="672"/>
      <c r="BU31" s="672"/>
      <c r="BV31" s="672"/>
      <c r="BW31" s="672"/>
      <c r="BX31" s="673">
        <v>97.7</v>
      </c>
      <c r="BY31" s="672"/>
      <c r="BZ31" s="672"/>
      <c r="CA31" s="672"/>
      <c r="CB31" s="674"/>
      <c r="CD31" s="629"/>
      <c r="CE31" s="630"/>
      <c r="CF31" s="611" t="s">
        <v>300</v>
      </c>
      <c r="CG31" s="612"/>
      <c r="CH31" s="612"/>
      <c r="CI31" s="612"/>
      <c r="CJ31" s="612"/>
      <c r="CK31" s="612"/>
      <c r="CL31" s="612"/>
      <c r="CM31" s="612"/>
      <c r="CN31" s="612"/>
      <c r="CO31" s="612"/>
      <c r="CP31" s="612"/>
      <c r="CQ31" s="613"/>
      <c r="CR31" s="614">
        <v>89011</v>
      </c>
      <c r="CS31" s="623"/>
      <c r="CT31" s="623"/>
      <c r="CU31" s="623"/>
      <c r="CV31" s="623"/>
      <c r="CW31" s="623"/>
      <c r="CX31" s="623"/>
      <c r="CY31" s="624"/>
      <c r="CZ31" s="617">
        <v>0.3</v>
      </c>
      <c r="DA31" s="625"/>
      <c r="DB31" s="625"/>
      <c r="DC31" s="626"/>
      <c r="DD31" s="620">
        <v>88533</v>
      </c>
      <c r="DE31" s="623"/>
      <c r="DF31" s="623"/>
      <c r="DG31" s="623"/>
      <c r="DH31" s="623"/>
      <c r="DI31" s="623"/>
      <c r="DJ31" s="623"/>
      <c r="DK31" s="624"/>
      <c r="DL31" s="620">
        <v>88533</v>
      </c>
      <c r="DM31" s="623"/>
      <c r="DN31" s="623"/>
      <c r="DO31" s="623"/>
      <c r="DP31" s="623"/>
      <c r="DQ31" s="623"/>
      <c r="DR31" s="623"/>
      <c r="DS31" s="623"/>
      <c r="DT31" s="623"/>
      <c r="DU31" s="623"/>
      <c r="DV31" s="624"/>
      <c r="DW31" s="617">
        <v>0.5</v>
      </c>
      <c r="DX31" s="625"/>
      <c r="DY31" s="625"/>
      <c r="DZ31" s="625"/>
      <c r="EA31" s="625"/>
      <c r="EB31" s="625"/>
      <c r="EC31" s="639"/>
    </row>
    <row r="32" spans="2:133" ht="11.25" customHeight="1" x14ac:dyDescent="0.2">
      <c r="B32" s="611" t="s">
        <v>301</v>
      </c>
      <c r="C32" s="612"/>
      <c r="D32" s="612"/>
      <c r="E32" s="612"/>
      <c r="F32" s="612"/>
      <c r="G32" s="612"/>
      <c r="H32" s="612"/>
      <c r="I32" s="612"/>
      <c r="J32" s="612"/>
      <c r="K32" s="612"/>
      <c r="L32" s="612"/>
      <c r="M32" s="612"/>
      <c r="N32" s="612"/>
      <c r="O32" s="612"/>
      <c r="P32" s="612"/>
      <c r="Q32" s="613"/>
      <c r="R32" s="614">
        <v>2353071</v>
      </c>
      <c r="S32" s="615"/>
      <c r="T32" s="615"/>
      <c r="U32" s="615"/>
      <c r="V32" s="615"/>
      <c r="W32" s="615"/>
      <c r="X32" s="615"/>
      <c r="Y32" s="616"/>
      <c r="Z32" s="650">
        <v>6.8</v>
      </c>
      <c r="AA32" s="650"/>
      <c r="AB32" s="650"/>
      <c r="AC32" s="650"/>
      <c r="AD32" s="651" t="s">
        <v>122</v>
      </c>
      <c r="AE32" s="651"/>
      <c r="AF32" s="651"/>
      <c r="AG32" s="651"/>
      <c r="AH32" s="651"/>
      <c r="AI32" s="651"/>
      <c r="AJ32" s="651"/>
      <c r="AK32" s="651"/>
      <c r="AL32" s="617" t="s">
        <v>122</v>
      </c>
      <c r="AM32" s="618"/>
      <c r="AN32" s="618"/>
      <c r="AO32" s="652"/>
      <c r="AP32" s="653"/>
      <c r="AQ32" s="654"/>
      <c r="AR32" s="654"/>
      <c r="AS32" s="654"/>
      <c r="AT32" s="678"/>
      <c r="AU32" s="196" t="s">
        <v>302</v>
      </c>
      <c r="AX32" s="611" t="s">
        <v>303</v>
      </c>
      <c r="AY32" s="612"/>
      <c r="AZ32" s="612"/>
      <c r="BA32" s="612"/>
      <c r="BB32" s="612"/>
      <c r="BC32" s="612"/>
      <c r="BD32" s="612"/>
      <c r="BE32" s="612"/>
      <c r="BF32" s="613"/>
      <c r="BG32" s="670">
        <v>99.4</v>
      </c>
      <c r="BH32" s="623"/>
      <c r="BI32" s="623"/>
      <c r="BJ32" s="623"/>
      <c r="BK32" s="623"/>
      <c r="BL32" s="623"/>
      <c r="BM32" s="618">
        <v>98</v>
      </c>
      <c r="BN32" s="623"/>
      <c r="BO32" s="623"/>
      <c r="BP32" s="623"/>
      <c r="BQ32" s="648"/>
      <c r="BR32" s="670">
        <v>99.1</v>
      </c>
      <c r="BS32" s="623"/>
      <c r="BT32" s="623"/>
      <c r="BU32" s="623"/>
      <c r="BV32" s="623"/>
      <c r="BW32" s="623"/>
      <c r="BX32" s="618">
        <v>98.1</v>
      </c>
      <c r="BY32" s="623"/>
      <c r="BZ32" s="623"/>
      <c r="CA32" s="623"/>
      <c r="CB32" s="648"/>
      <c r="CD32" s="631"/>
      <c r="CE32" s="632"/>
      <c r="CF32" s="611" t="s">
        <v>304</v>
      </c>
      <c r="CG32" s="612"/>
      <c r="CH32" s="612"/>
      <c r="CI32" s="612"/>
      <c r="CJ32" s="612"/>
      <c r="CK32" s="612"/>
      <c r="CL32" s="612"/>
      <c r="CM32" s="612"/>
      <c r="CN32" s="612"/>
      <c r="CO32" s="612"/>
      <c r="CP32" s="612"/>
      <c r="CQ32" s="613"/>
      <c r="CR32" s="614" t="s">
        <v>122</v>
      </c>
      <c r="CS32" s="615"/>
      <c r="CT32" s="615"/>
      <c r="CU32" s="615"/>
      <c r="CV32" s="615"/>
      <c r="CW32" s="615"/>
      <c r="CX32" s="615"/>
      <c r="CY32" s="616"/>
      <c r="CZ32" s="617" t="s">
        <v>122</v>
      </c>
      <c r="DA32" s="625"/>
      <c r="DB32" s="625"/>
      <c r="DC32" s="626"/>
      <c r="DD32" s="620" t="s">
        <v>122</v>
      </c>
      <c r="DE32" s="615"/>
      <c r="DF32" s="615"/>
      <c r="DG32" s="615"/>
      <c r="DH32" s="615"/>
      <c r="DI32" s="615"/>
      <c r="DJ32" s="615"/>
      <c r="DK32" s="616"/>
      <c r="DL32" s="620" t="s">
        <v>122</v>
      </c>
      <c r="DM32" s="615"/>
      <c r="DN32" s="615"/>
      <c r="DO32" s="615"/>
      <c r="DP32" s="615"/>
      <c r="DQ32" s="615"/>
      <c r="DR32" s="615"/>
      <c r="DS32" s="615"/>
      <c r="DT32" s="615"/>
      <c r="DU32" s="615"/>
      <c r="DV32" s="616"/>
      <c r="DW32" s="617" t="s">
        <v>122</v>
      </c>
      <c r="DX32" s="625"/>
      <c r="DY32" s="625"/>
      <c r="DZ32" s="625"/>
      <c r="EA32" s="625"/>
      <c r="EB32" s="625"/>
      <c r="EC32" s="639"/>
    </row>
    <row r="33" spans="2:133" ht="11.25" customHeight="1" x14ac:dyDescent="0.2">
      <c r="B33" s="611" t="s">
        <v>305</v>
      </c>
      <c r="C33" s="612"/>
      <c r="D33" s="612"/>
      <c r="E33" s="612"/>
      <c r="F33" s="612"/>
      <c r="G33" s="612"/>
      <c r="H33" s="612"/>
      <c r="I33" s="612"/>
      <c r="J33" s="612"/>
      <c r="K33" s="612"/>
      <c r="L33" s="612"/>
      <c r="M33" s="612"/>
      <c r="N33" s="612"/>
      <c r="O33" s="612"/>
      <c r="P33" s="612"/>
      <c r="Q33" s="613"/>
      <c r="R33" s="614">
        <v>97226</v>
      </c>
      <c r="S33" s="615"/>
      <c r="T33" s="615"/>
      <c r="U33" s="615"/>
      <c r="V33" s="615"/>
      <c r="W33" s="615"/>
      <c r="X33" s="615"/>
      <c r="Y33" s="616"/>
      <c r="Z33" s="650">
        <v>0.3</v>
      </c>
      <c r="AA33" s="650"/>
      <c r="AB33" s="650"/>
      <c r="AC33" s="650"/>
      <c r="AD33" s="651">
        <v>19653</v>
      </c>
      <c r="AE33" s="651"/>
      <c r="AF33" s="651"/>
      <c r="AG33" s="651"/>
      <c r="AH33" s="651"/>
      <c r="AI33" s="651"/>
      <c r="AJ33" s="651"/>
      <c r="AK33" s="651"/>
      <c r="AL33" s="617">
        <v>0.1</v>
      </c>
      <c r="AM33" s="618"/>
      <c r="AN33" s="618"/>
      <c r="AO33" s="652"/>
      <c r="AP33" s="655"/>
      <c r="AQ33" s="656"/>
      <c r="AR33" s="656"/>
      <c r="AS33" s="656"/>
      <c r="AT33" s="679"/>
      <c r="AU33" s="201"/>
      <c r="AV33" s="201"/>
      <c r="AW33" s="201"/>
      <c r="AX33" s="595" t="s">
        <v>306</v>
      </c>
      <c r="AY33" s="596"/>
      <c r="AZ33" s="596"/>
      <c r="BA33" s="596"/>
      <c r="BB33" s="596"/>
      <c r="BC33" s="596"/>
      <c r="BD33" s="596"/>
      <c r="BE33" s="596"/>
      <c r="BF33" s="597"/>
      <c r="BG33" s="669">
        <v>99.2</v>
      </c>
      <c r="BH33" s="599"/>
      <c r="BI33" s="599"/>
      <c r="BJ33" s="599"/>
      <c r="BK33" s="599"/>
      <c r="BL33" s="599"/>
      <c r="BM33" s="643">
        <v>97.4</v>
      </c>
      <c r="BN33" s="599"/>
      <c r="BO33" s="599"/>
      <c r="BP33" s="599"/>
      <c r="BQ33" s="637"/>
      <c r="BR33" s="669">
        <v>99.2</v>
      </c>
      <c r="BS33" s="599"/>
      <c r="BT33" s="599"/>
      <c r="BU33" s="599"/>
      <c r="BV33" s="599"/>
      <c r="BW33" s="599"/>
      <c r="BX33" s="643">
        <v>97.4</v>
      </c>
      <c r="BY33" s="599"/>
      <c r="BZ33" s="599"/>
      <c r="CA33" s="599"/>
      <c r="CB33" s="637"/>
      <c r="CD33" s="611" t="s">
        <v>307</v>
      </c>
      <c r="CE33" s="612"/>
      <c r="CF33" s="612"/>
      <c r="CG33" s="612"/>
      <c r="CH33" s="612"/>
      <c r="CI33" s="612"/>
      <c r="CJ33" s="612"/>
      <c r="CK33" s="612"/>
      <c r="CL33" s="612"/>
      <c r="CM33" s="612"/>
      <c r="CN33" s="612"/>
      <c r="CO33" s="612"/>
      <c r="CP33" s="612"/>
      <c r="CQ33" s="613"/>
      <c r="CR33" s="614">
        <v>13987139</v>
      </c>
      <c r="CS33" s="623"/>
      <c r="CT33" s="623"/>
      <c r="CU33" s="623"/>
      <c r="CV33" s="623"/>
      <c r="CW33" s="623"/>
      <c r="CX33" s="623"/>
      <c r="CY33" s="624"/>
      <c r="CZ33" s="617">
        <v>41.8</v>
      </c>
      <c r="DA33" s="625"/>
      <c r="DB33" s="625"/>
      <c r="DC33" s="626"/>
      <c r="DD33" s="620">
        <v>12132679</v>
      </c>
      <c r="DE33" s="623"/>
      <c r="DF33" s="623"/>
      <c r="DG33" s="623"/>
      <c r="DH33" s="623"/>
      <c r="DI33" s="623"/>
      <c r="DJ33" s="623"/>
      <c r="DK33" s="624"/>
      <c r="DL33" s="620">
        <v>8422113</v>
      </c>
      <c r="DM33" s="623"/>
      <c r="DN33" s="623"/>
      <c r="DO33" s="623"/>
      <c r="DP33" s="623"/>
      <c r="DQ33" s="623"/>
      <c r="DR33" s="623"/>
      <c r="DS33" s="623"/>
      <c r="DT33" s="623"/>
      <c r="DU33" s="623"/>
      <c r="DV33" s="624"/>
      <c r="DW33" s="617">
        <v>45.1</v>
      </c>
      <c r="DX33" s="625"/>
      <c r="DY33" s="625"/>
      <c r="DZ33" s="625"/>
      <c r="EA33" s="625"/>
      <c r="EB33" s="625"/>
      <c r="EC33" s="639"/>
    </row>
    <row r="34" spans="2:133" ht="11.25" customHeight="1" x14ac:dyDescent="0.2">
      <c r="B34" s="611" t="s">
        <v>308</v>
      </c>
      <c r="C34" s="612"/>
      <c r="D34" s="612"/>
      <c r="E34" s="612"/>
      <c r="F34" s="612"/>
      <c r="G34" s="612"/>
      <c r="H34" s="612"/>
      <c r="I34" s="612"/>
      <c r="J34" s="612"/>
      <c r="K34" s="612"/>
      <c r="L34" s="612"/>
      <c r="M34" s="612"/>
      <c r="N34" s="612"/>
      <c r="O34" s="612"/>
      <c r="P34" s="612"/>
      <c r="Q34" s="613"/>
      <c r="R34" s="614">
        <v>1357161</v>
      </c>
      <c r="S34" s="615"/>
      <c r="T34" s="615"/>
      <c r="U34" s="615"/>
      <c r="V34" s="615"/>
      <c r="W34" s="615"/>
      <c r="X34" s="615"/>
      <c r="Y34" s="616"/>
      <c r="Z34" s="650">
        <v>3.9</v>
      </c>
      <c r="AA34" s="650"/>
      <c r="AB34" s="650"/>
      <c r="AC34" s="650"/>
      <c r="AD34" s="651" t="s">
        <v>122</v>
      </c>
      <c r="AE34" s="651"/>
      <c r="AF34" s="651"/>
      <c r="AG34" s="651"/>
      <c r="AH34" s="651"/>
      <c r="AI34" s="651"/>
      <c r="AJ34" s="651"/>
      <c r="AK34" s="651"/>
      <c r="AL34" s="617" t="s">
        <v>122</v>
      </c>
      <c r="AM34" s="618"/>
      <c r="AN34" s="618"/>
      <c r="AO34" s="652"/>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11" t="s">
        <v>309</v>
      </c>
      <c r="CE34" s="612"/>
      <c r="CF34" s="612"/>
      <c r="CG34" s="612"/>
      <c r="CH34" s="612"/>
      <c r="CI34" s="612"/>
      <c r="CJ34" s="612"/>
      <c r="CK34" s="612"/>
      <c r="CL34" s="612"/>
      <c r="CM34" s="612"/>
      <c r="CN34" s="612"/>
      <c r="CO34" s="612"/>
      <c r="CP34" s="612"/>
      <c r="CQ34" s="613"/>
      <c r="CR34" s="614">
        <v>5028993</v>
      </c>
      <c r="CS34" s="615"/>
      <c r="CT34" s="615"/>
      <c r="CU34" s="615"/>
      <c r="CV34" s="615"/>
      <c r="CW34" s="615"/>
      <c r="CX34" s="615"/>
      <c r="CY34" s="616"/>
      <c r="CZ34" s="617">
        <v>15</v>
      </c>
      <c r="DA34" s="625"/>
      <c r="DB34" s="625"/>
      <c r="DC34" s="626"/>
      <c r="DD34" s="620">
        <v>4362779</v>
      </c>
      <c r="DE34" s="615"/>
      <c r="DF34" s="615"/>
      <c r="DG34" s="615"/>
      <c r="DH34" s="615"/>
      <c r="DI34" s="615"/>
      <c r="DJ34" s="615"/>
      <c r="DK34" s="616"/>
      <c r="DL34" s="620">
        <v>2795267</v>
      </c>
      <c r="DM34" s="615"/>
      <c r="DN34" s="615"/>
      <c r="DO34" s="615"/>
      <c r="DP34" s="615"/>
      <c r="DQ34" s="615"/>
      <c r="DR34" s="615"/>
      <c r="DS34" s="615"/>
      <c r="DT34" s="615"/>
      <c r="DU34" s="615"/>
      <c r="DV34" s="616"/>
      <c r="DW34" s="617">
        <v>15</v>
      </c>
      <c r="DX34" s="625"/>
      <c r="DY34" s="625"/>
      <c r="DZ34" s="625"/>
      <c r="EA34" s="625"/>
      <c r="EB34" s="625"/>
      <c r="EC34" s="639"/>
    </row>
    <row r="35" spans="2:133" ht="11.25" customHeight="1" x14ac:dyDescent="0.2">
      <c r="B35" s="611" t="s">
        <v>310</v>
      </c>
      <c r="C35" s="612"/>
      <c r="D35" s="612"/>
      <c r="E35" s="612"/>
      <c r="F35" s="612"/>
      <c r="G35" s="612"/>
      <c r="H35" s="612"/>
      <c r="I35" s="612"/>
      <c r="J35" s="612"/>
      <c r="K35" s="612"/>
      <c r="L35" s="612"/>
      <c r="M35" s="612"/>
      <c r="N35" s="612"/>
      <c r="O35" s="612"/>
      <c r="P35" s="612"/>
      <c r="Q35" s="613"/>
      <c r="R35" s="614">
        <v>822476</v>
      </c>
      <c r="S35" s="615"/>
      <c r="T35" s="615"/>
      <c r="U35" s="615"/>
      <c r="V35" s="615"/>
      <c r="W35" s="615"/>
      <c r="X35" s="615"/>
      <c r="Y35" s="616"/>
      <c r="Z35" s="650">
        <v>2.4</v>
      </c>
      <c r="AA35" s="650"/>
      <c r="AB35" s="650"/>
      <c r="AC35" s="650"/>
      <c r="AD35" s="651" t="s">
        <v>122</v>
      </c>
      <c r="AE35" s="651"/>
      <c r="AF35" s="651"/>
      <c r="AG35" s="651"/>
      <c r="AH35" s="651"/>
      <c r="AI35" s="651"/>
      <c r="AJ35" s="651"/>
      <c r="AK35" s="651"/>
      <c r="AL35" s="617" t="s">
        <v>122</v>
      </c>
      <c r="AM35" s="618"/>
      <c r="AN35" s="618"/>
      <c r="AO35" s="652"/>
      <c r="AP35" s="206"/>
      <c r="AQ35" s="666" t="s">
        <v>311</v>
      </c>
      <c r="AR35" s="667"/>
      <c r="AS35" s="667"/>
      <c r="AT35" s="667"/>
      <c r="AU35" s="667"/>
      <c r="AV35" s="667"/>
      <c r="AW35" s="667"/>
      <c r="AX35" s="667"/>
      <c r="AY35" s="667"/>
      <c r="AZ35" s="667"/>
      <c r="BA35" s="667"/>
      <c r="BB35" s="667"/>
      <c r="BC35" s="667"/>
      <c r="BD35" s="667"/>
      <c r="BE35" s="667"/>
      <c r="BF35" s="668"/>
      <c r="BG35" s="666" t="s">
        <v>312</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11" t="s">
        <v>313</v>
      </c>
      <c r="CE35" s="612"/>
      <c r="CF35" s="612"/>
      <c r="CG35" s="612"/>
      <c r="CH35" s="612"/>
      <c r="CI35" s="612"/>
      <c r="CJ35" s="612"/>
      <c r="CK35" s="612"/>
      <c r="CL35" s="612"/>
      <c r="CM35" s="612"/>
      <c r="CN35" s="612"/>
      <c r="CO35" s="612"/>
      <c r="CP35" s="612"/>
      <c r="CQ35" s="613"/>
      <c r="CR35" s="614">
        <v>175084</v>
      </c>
      <c r="CS35" s="623"/>
      <c r="CT35" s="623"/>
      <c r="CU35" s="623"/>
      <c r="CV35" s="623"/>
      <c r="CW35" s="623"/>
      <c r="CX35" s="623"/>
      <c r="CY35" s="624"/>
      <c r="CZ35" s="617">
        <v>0.5</v>
      </c>
      <c r="DA35" s="625"/>
      <c r="DB35" s="625"/>
      <c r="DC35" s="626"/>
      <c r="DD35" s="620">
        <v>147104</v>
      </c>
      <c r="DE35" s="623"/>
      <c r="DF35" s="623"/>
      <c r="DG35" s="623"/>
      <c r="DH35" s="623"/>
      <c r="DI35" s="623"/>
      <c r="DJ35" s="623"/>
      <c r="DK35" s="624"/>
      <c r="DL35" s="620">
        <v>145942</v>
      </c>
      <c r="DM35" s="623"/>
      <c r="DN35" s="623"/>
      <c r="DO35" s="623"/>
      <c r="DP35" s="623"/>
      <c r="DQ35" s="623"/>
      <c r="DR35" s="623"/>
      <c r="DS35" s="623"/>
      <c r="DT35" s="623"/>
      <c r="DU35" s="623"/>
      <c r="DV35" s="624"/>
      <c r="DW35" s="617">
        <v>0.8</v>
      </c>
      <c r="DX35" s="625"/>
      <c r="DY35" s="625"/>
      <c r="DZ35" s="625"/>
      <c r="EA35" s="625"/>
      <c r="EB35" s="625"/>
      <c r="EC35" s="639"/>
    </row>
    <row r="36" spans="2:133" ht="11.25" customHeight="1" x14ac:dyDescent="0.2">
      <c r="B36" s="611" t="s">
        <v>314</v>
      </c>
      <c r="C36" s="612"/>
      <c r="D36" s="612"/>
      <c r="E36" s="612"/>
      <c r="F36" s="612"/>
      <c r="G36" s="612"/>
      <c r="H36" s="612"/>
      <c r="I36" s="612"/>
      <c r="J36" s="612"/>
      <c r="K36" s="612"/>
      <c r="L36" s="612"/>
      <c r="M36" s="612"/>
      <c r="N36" s="612"/>
      <c r="O36" s="612"/>
      <c r="P36" s="612"/>
      <c r="Q36" s="613"/>
      <c r="R36" s="614">
        <v>2038011</v>
      </c>
      <c r="S36" s="615"/>
      <c r="T36" s="615"/>
      <c r="U36" s="615"/>
      <c r="V36" s="615"/>
      <c r="W36" s="615"/>
      <c r="X36" s="615"/>
      <c r="Y36" s="616"/>
      <c r="Z36" s="650">
        <v>5.9</v>
      </c>
      <c r="AA36" s="650"/>
      <c r="AB36" s="650"/>
      <c r="AC36" s="650"/>
      <c r="AD36" s="651" t="s">
        <v>122</v>
      </c>
      <c r="AE36" s="651"/>
      <c r="AF36" s="651"/>
      <c r="AG36" s="651"/>
      <c r="AH36" s="651"/>
      <c r="AI36" s="651"/>
      <c r="AJ36" s="651"/>
      <c r="AK36" s="651"/>
      <c r="AL36" s="617" t="s">
        <v>122</v>
      </c>
      <c r="AM36" s="618"/>
      <c r="AN36" s="618"/>
      <c r="AO36" s="652"/>
      <c r="AP36" s="206"/>
      <c r="AQ36" s="657" t="s">
        <v>315</v>
      </c>
      <c r="AR36" s="658"/>
      <c r="AS36" s="658"/>
      <c r="AT36" s="658"/>
      <c r="AU36" s="658"/>
      <c r="AV36" s="658"/>
      <c r="AW36" s="658"/>
      <c r="AX36" s="658"/>
      <c r="AY36" s="659"/>
      <c r="AZ36" s="660">
        <v>4917407</v>
      </c>
      <c r="BA36" s="661"/>
      <c r="BB36" s="661"/>
      <c r="BC36" s="661"/>
      <c r="BD36" s="661"/>
      <c r="BE36" s="661"/>
      <c r="BF36" s="662"/>
      <c r="BG36" s="663" t="s">
        <v>316</v>
      </c>
      <c r="BH36" s="664"/>
      <c r="BI36" s="664"/>
      <c r="BJ36" s="664"/>
      <c r="BK36" s="664"/>
      <c r="BL36" s="664"/>
      <c r="BM36" s="664"/>
      <c r="BN36" s="664"/>
      <c r="BO36" s="664"/>
      <c r="BP36" s="664"/>
      <c r="BQ36" s="664"/>
      <c r="BR36" s="664"/>
      <c r="BS36" s="664"/>
      <c r="BT36" s="664"/>
      <c r="BU36" s="665"/>
      <c r="BV36" s="660">
        <v>61367</v>
      </c>
      <c r="BW36" s="661"/>
      <c r="BX36" s="661"/>
      <c r="BY36" s="661"/>
      <c r="BZ36" s="661"/>
      <c r="CA36" s="661"/>
      <c r="CB36" s="662"/>
      <c r="CD36" s="611" t="s">
        <v>317</v>
      </c>
      <c r="CE36" s="612"/>
      <c r="CF36" s="612"/>
      <c r="CG36" s="612"/>
      <c r="CH36" s="612"/>
      <c r="CI36" s="612"/>
      <c r="CJ36" s="612"/>
      <c r="CK36" s="612"/>
      <c r="CL36" s="612"/>
      <c r="CM36" s="612"/>
      <c r="CN36" s="612"/>
      <c r="CO36" s="612"/>
      <c r="CP36" s="612"/>
      <c r="CQ36" s="613"/>
      <c r="CR36" s="614">
        <v>4145582</v>
      </c>
      <c r="CS36" s="615"/>
      <c r="CT36" s="615"/>
      <c r="CU36" s="615"/>
      <c r="CV36" s="615"/>
      <c r="CW36" s="615"/>
      <c r="CX36" s="615"/>
      <c r="CY36" s="616"/>
      <c r="CZ36" s="617">
        <v>12.4</v>
      </c>
      <c r="DA36" s="625"/>
      <c r="DB36" s="625"/>
      <c r="DC36" s="626"/>
      <c r="DD36" s="620">
        <v>3735815</v>
      </c>
      <c r="DE36" s="615"/>
      <c r="DF36" s="615"/>
      <c r="DG36" s="615"/>
      <c r="DH36" s="615"/>
      <c r="DI36" s="615"/>
      <c r="DJ36" s="615"/>
      <c r="DK36" s="616"/>
      <c r="DL36" s="620">
        <v>3120835</v>
      </c>
      <c r="DM36" s="615"/>
      <c r="DN36" s="615"/>
      <c r="DO36" s="615"/>
      <c r="DP36" s="615"/>
      <c r="DQ36" s="615"/>
      <c r="DR36" s="615"/>
      <c r="DS36" s="615"/>
      <c r="DT36" s="615"/>
      <c r="DU36" s="615"/>
      <c r="DV36" s="616"/>
      <c r="DW36" s="617">
        <v>16.7</v>
      </c>
      <c r="DX36" s="625"/>
      <c r="DY36" s="625"/>
      <c r="DZ36" s="625"/>
      <c r="EA36" s="625"/>
      <c r="EB36" s="625"/>
      <c r="EC36" s="639"/>
    </row>
    <row r="37" spans="2:133" ht="11.25" customHeight="1" x14ac:dyDescent="0.2">
      <c r="B37" s="611" t="s">
        <v>318</v>
      </c>
      <c r="C37" s="612"/>
      <c r="D37" s="612"/>
      <c r="E37" s="612"/>
      <c r="F37" s="612"/>
      <c r="G37" s="612"/>
      <c r="H37" s="612"/>
      <c r="I37" s="612"/>
      <c r="J37" s="612"/>
      <c r="K37" s="612"/>
      <c r="L37" s="612"/>
      <c r="M37" s="612"/>
      <c r="N37" s="612"/>
      <c r="O37" s="612"/>
      <c r="P37" s="612"/>
      <c r="Q37" s="613"/>
      <c r="R37" s="614">
        <v>403574</v>
      </c>
      <c r="S37" s="615"/>
      <c r="T37" s="615"/>
      <c r="U37" s="615"/>
      <c r="V37" s="615"/>
      <c r="W37" s="615"/>
      <c r="X37" s="615"/>
      <c r="Y37" s="616"/>
      <c r="Z37" s="650">
        <v>1.2</v>
      </c>
      <c r="AA37" s="650"/>
      <c r="AB37" s="650"/>
      <c r="AC37" s="650"/>
      <c r="AD37" s="651">
        <v>75647</v>
      </c>
      <c r="AE37" s="651"/>
      <c r="AF37" s="651"/>
      <c r="AG37" s="651"/>
      <c r="AH37" s="651"/>
      <c r="AI37" s="651"/>
      <c r="AJ37" s="651"/>
      <c r="AK37" s="651"/>
      <c r="AL37" s="617">
        <v>0.4</v>
      </c>
      <c r="AM37" s="618"/>
      <c r="AN37" s="618"/>
      <c r="AO37" s="652"/>
      <c r="AQ37" s="645" t="s">
        <v>319</v>
      </c>
      <c r="AR37" s="646"/>
      <c r="AS37" s="646"/>
      <c r="AT37" s="646"/>
      <c r="AU37" s="646"/>
      <c r="AV37" s="646"/>
      <c r="AW37" s="646"/>
      <c r="AX37" s="646"/>
      <c r="AY37" s="647"/>
      <c r="AZ37" s="614">
        <v>995253</v>
      </c>
      <c r="BA37" s="615"/>
      <c r="BB37" s="615"/>
      <c r="BC37" s="615"/>
      <c r="BD37" s="623"/>
      <c r="BE37" s="623"/>
      <c r="BF37" s="648"/>
      <c r="BG37" s="611" t="s">
        <v>320</v>
      </c>
      <c r="BH37" s="612"/>
      <c r="BI37" s="612"/>
      <c r="BJ37" s="612"/>
      <c r="BK37" s="612"/>
      <c r="BL37" s="612"/>
      <c r="BM37" s="612"/>
      <c r="BN37" s="612"/>
      <c r="BO37" s="612"/>
      <c r="BP37" s="612"/>
      <c r="BQ37" s="612"/>
      <c r="BR37" s="612"/>
      <c r="BS37" s="612"/>
      <c r="BT37" s="612"/>
      <c r="BU37" s="613"/>
      <c r="BV37" s="614">
        <v>-13551</v>
      </c>
      <c r="BW37" s="615"/>
      <c r="BX37" s="615"/>
      <c r="BY37" s="615"/>
      <c r="BZ37" s="615"/>
      <c r="CA37" s="615"/>
      <c r="CB37" s="649"/>
      <c r="CD37" s="611" t="s">
        <v>321</v>
      </c>
      <c r="CE37" s="612"/>
      <c r="CF37" s="612"/>
      <c r="CG37" s="612"/>
      <c r="CH37" s="612"/>
      <c r="CI37" s="612"/>
      <c r="CJ37" s="612"/>
      <c r="CK37" s="612"/>
      <c r="CL37" s="612"/>
      <c r="CM37" s="612"/>
      <c r="CN37" s="612"/>
      <c r="CO37" s="612"/>
      <c r="CP37" s="612"/>
      <c r="CQ37" s="613"/>
      <c r="CR37" s="614">
        <v>1436721</v>
      </c>
      <c r="CS37" s="623"/>
      <c r="CT37" s="623"/>
      <c r="CU37" s="623"/>
      <c r="CV37" s="623"/>
      <c r="CW37" s="623"/>
      <c r="CX37" s="623"/>
      <c r="CY37" s="624"/>
      <c r="CZ37" s="617">
        <v>4.3</v>
      </c>
      <c r="DA37" s="625"/>
      <c r="DB37" s="625"/>
      <c r="DC37" s="626"/>
      <c r="DD37" s="620">
        <v>1428321</v>
      </c>
      <c r="DE37" s="623"/>
      <c r="DF37" s="623"/>
      <c r="DG37" s="623"/>
      <c r="DH37" s="623"/>
      <c r="DI37" s="623"/>
      <c r="DJ37" s="623"/>
      <c r="DK37" s="624"/>
      <c r="DL37" s="620">
        <v>1392524</v>
      </c>
      <c r="DM37" s="623"/>
      <c r="DN37" s="623"/>
      <c r="DO37" s="623"/>
      <c r="DP37" s="623"/>
      <c r="DQ37" s="623"/>
      <c r="DR37" s="623"/>
      <c r="DS37" s="623"/>
      <c r="DT37" s="623"/>
      <c r="DU37" s="623"/>
      <c r="DV37" s="624"/>
      <c r="DW37" s="617">
        <v>7.5</v>
      </c>
      <c r="DX37" s="625"/>
      <c r="DY37" s="625"/>
      <c r="DZ37" s="625"/>
      <c r="EA37" s="625"/>
      <c r="EB37" s="625"/>
      <c r="EC37" s="639"/>
    </row>
    <row r="38" spans="2:133" ht="11.25" customHeight="1" x14ac:dyDescent="0.2">
      <c r="B38" s="611" t="s">
        <v>322</v>
      </c>
      <c r="C38" s="612"/>
      <c r="D38" s="612"/>
      <c r="E38" s="612"/>
      <c r="F38" s="612"/>
      <c r="G38" s="612"/>
      <c r="H38" s="612"/>
      <c r="I38" s="612"/>
      <c r="J38" s="612"/>
      <c r="K38" s="612"/>
      <c r="L38" s="612"/>
      <c r="M38" s="612"/>
      <c r="N38" s="612"/>
      <c r="O38" s="612"/>
      <c r="P38" s="612"/>
      <c r="Q38" s="613"/>
      <c r="R38" s="614">
        <v>2334800</v>
      </c>
      <c r="S38" s="615"/>
      <c r="T38" s="615"/>
      <c r="U38" s="615"/>
      <c r="V38" s="615"/>
      <c r="W38" s="615"/>
      <c r="X38" s="615"/>
      <c r="Y38" s="616"/>
      <c r="Z38" s="650">
        <v>6.7</v>
      </c>
      <c r="AA38" s="650"/>
      <c r="AB38" s="650"/>
      <c r="AC38" s="650"/>
      <c r="AD38" s="651" t="s">
        <v>122</v>
      </c>
      <c r="AE38" s="651"/>
      <c r="AF38" s="651"/>
      <c r="AG38" s="651"/>
      <c r="AH38" s="651"/>
      <c r="AI38" s="651"/>
      <c r="AJ38" s="651"/>
      <c r="AK38" s="651"/>
      <c r="AL38" s="617" t="s">
        <v>122</v>
      </c>
      <c r="AM38" s="618"/>
      <c r="AN38" s="618"/>
      <c r="AO38" s="652"/>
      <c r="AQ38" s="645" t="s">
        <v>323</v>
      </c>
      <c r="AR38" s="646"/>
      <c r="AS38" s="646"/>
      <c r="AT38" s="646"/>
      <c r="AU38" s="646"/>
      <c r="AV38" s="646"/>
      <c r="AW38" s="646"/>
      <c r="AX38" s="646"/>
      <c r="AY38" s="647"/>
      <c r="AZ38" s="614">
        <v>596701</v>
      </c>
      <c r="BA38" s="615"/>
      <c r="BB38" s="615"/>
      <c r="BC38" s="615"/>
      <c r="BD38" s="623"/>
      <c r="BE38" s="623"/>
      <c r="BF38" s="648"/>
      <c r="BG38" s="611" t="s">
        <v>324</v>
      </c>
      <c r="BH38" s="612"/>
      <c r="BI38" s="612"/>
      <c r="BJ38" s="612"/>
      <c r="BK38" s="612"/>
      <c r="BL38" s="612"/>
      <c r="BM38" s="612"/>
      <c r="BN38" s="612"/>
      <c r="BO38" s="612"/>
      <c r="BP38" s="612"/>
      <c r="BQ38" s="612"/>
      <c r="BR38" s="612"/>
      <c r="BS38" s="612"/>
      <c r="BT38" s="612"/>
      <c r="BU38" s="613"/>
      <c r="BV38" s="614">
        <v>8434</v>
      </c>
      <c r="BW38" s="615"/>
      <c r="BX38" s="615"/>
      <c r="BY38" s="615"/>
      <c r="BZ38" s="615"/>
      <c r="CA38" s="615"/>
      <c r="CB38" s="649"/>
      <c r="CD38" s="611" t="s">
        <v>325</v>
      </c>
      <c r="CE38" s="612"/>
      <c r="CF38" s="612"/>
      <c r="CG38" s="612"/>
      <c r="CH38" s="612"/>
      <c r="CI38" s="612"/>
      <c r="CJ38" s="612"/>
      <c r="CK38" s="612"/>
      <c r="CL38" s="612"/>
      <c r="CM38" s="612"/>
      <c r="CN38" s="612"/>
      <c r="CO38" s="612"/>
      <c r="CP38" s="612"/>
      <c r="CQ38" s="613"/>
      <c r="CR38" s="614">
        <v>3021690</v>
      </c>
      <c r="CS38" s="615"/>
      <c r="CT38" s="615"/>
      <c r="CU38" s="615"/>
      <c r="CV38" s="615"/>
      <c r="CW38" s="615"/>
      <c r="CX38" s="615"/>
      <c r="CY38" s="616"/>
      <c r="CZ38" s="617">
        <v>9</v>
      </c>
      <c r="DA38" s="625"/>
      <c r="DB38" s="625"/>
      <c r="DC38" s="626"/>
      <c r="DD38" s="620">
        <v>2448611</v>
      </c>
      <c r="DE38" s="615"/>
      <c r="DF38" s="615"/>
      <c r="DG38" s="615"/>
      <c r="DH38" s="615"/>
      <c r="DI38" s="615"/>
      <c r="DJ38" s="615"/>
      <c r="DK38" s="616"/>
      <c r="DL38" s="620">
        <v>2325257</v>
      </c>
      <c r="DM38" s="615"/>
      <c r="DN38" s="615"/>
      <c r="DO38" s="615"/>
      <c r="DP38" s="615"/>
      <c r="DQ38" s="615"/>
      <c r="DR38" s="615"/>
      <c r="DS38" s="615"/>
      <c r="DT38" s="615"/>
      <c r="DU38" s="615"/>
      <c r="DV38" s="616"/>
      <c r="DW38" s="617">
        <v>12.4</v>
      </c>
      <c r="DX38" s="625"/>
      <c r="DY38" s="625"/>
      <c r="DZ38" s="625"/>
      <c r="EA38" s="625"/>
      <c r="EB38" s="625"/>
      <c r="EC38" s="639"/>
    </row>
    <row r="39" spans="2:133" ht="11.25" customHeight="1" x14ac:dyDescent="0.2">
      <c r="B39" s="611" t="s">
        <v>326</v>
      </c>
      <c r="C39" s="612"/>
      <c r="D39" s="612"/>
      <c r="E39" s="612"/>
      <c r="F39" s="612"/>
      <c r="G39" s="612"/>
      <c r="H39" s="612"/>
      <c r="I39" s="612"/>
      <c r="J39" s="612"/>
      <c r="K39" s="612"/>
      <c r="L39" s="612"/>
      <c r="M39" s="612"/>
      <c r="N39" s="612"/>
      <c r="O39" s="612"/>
      <c r="P39" s="612"/>
      <c r="Q39" s="613"/>
      <c r="R39" s="614" t="s">
        <v>122</v>
      </c>
      <c r="S39" s="615"/>
      <c r="T39" s="615"/>
      <c r="U39" s="615"/>
      <c r="V39" s="615"/>
      <c r="W39" s="615"/>
      <c r="X39" s="615"/>
      <c r="Y39" s="616"/>
      <c r="Z39" s="650" t="s">
        <v>122</v>
      </c>
      <c r="AA39" s="650"/>
      <c r="AB39" s="650"/>
      <c r="AC39" s="650"/>
      <c r="AD39" s="651" t="s">
        <v>122</v>
      </c>
      <c r="AE39" s="651"/>
      <c r="AF39" s="651"/>
      <c r="AG39" s="651"/>
      <c r="AH39" s="651"/>
      <c r="AI39" s="651"/>
      <c r="AJ39" s="651"/>
      <c r="AK39" s="651"/>
      <c r="AL39" s="617" t="s">
        <v>122</v>
      </c>
      <c r="AM39" s="618"/>
      <c r="AN39" s="618"/>
      <c r="AO39" s="652"/>
      <c r="AQ39" s="645" t="s">
        <v>327</v>
      </c>
      <c r="AR39" s="646"/>
      <c r="AS39" s="646"/>
      <c r="AT39" s="646"/>
      <c r="AU39" s="646"/>
      <c r="AV39" s="646"/>
      <c r="AW39" s="646"/>
      <c r="AX39" s="646"/>
      <c r="AY39" s="647"/>
      <c r="AZ39" s="614">
        <v>303763</v>
      </c>
      <c r="BA39" s="615"/>
      <c r="BB39" s="615"/>
      <c r="BC39" s="615"/>
      <c r="BD39" s="623"/>
      <c r="BE39" s="623"/>
      <c r="BF39" s="648"/>
      <c r="BG39" s="611" t="s">
        <v>328</v>
      </c>
      <c r="BH39" s="612"/>
      <c r="BI39" s="612"/>
      <c r="BJ39" s="612"/>
      <c r="BK39" s="612"/>
      <c r="BL39" s="612"/>
      <c r="BM39" s="612"/>
      <c r="BN39" s="612"/>
      <c r="BO39" s="612"/>
      <c r="BP39" s="612"/>
      <c r="BQ39" s="612"/>
      <c r="BR39" s="612"/>
      <c r="BS39" s="612"/>
      <c r="BT39" s="612"/>
      <c r="BU39" s="613"/>
      <c r="BV39" s="614">
        <v>13367</v>
      </c>
      <c r="BW39" s="615"/>
      <c r="BX39" s="615"/>
      <c r="BY39" s="615"/>
      <c r="BZ39" s="615"/>
      <c r="CA39" s="615"/>
      <c r="CB39" s="649"/>
      <c r="CD39" s="611" t="s">
        <v>329</v>
      </c>
      <c r="CE39" s="612"/>
      <c r="CF39" s="612"/>
      <c r="CG39" s="612"/>
      <c r="CH39" s="612"/>
      <c r="CI39" s="612"/>
      <c r="CJ39" s="612"/>
      <c r="CK39" s="612"/>
      <c r="CL39" s="612"/>
      <c r="CM39" s="612"/>
      <c r="CN39" s="612"/>
      <c r="CO39" s="612"/>
      <c r="CP39" s="612"/>
      <c r="CQ39" s="613"/>
      <c r="CR39" s="614">
        <v>927127</v>
      </c>
      <c r="CS39" s="623"/>
      <c r="CT39" s="623"/>
      <c r="CU39" s="623"/>
      <c r="CV39" s="623"/>
      <c r="CW39" s="623"/>
      <c r="CX39" s="623"/>
      <c r="CY39" s="624"/>
      <c r="CZ39" s="617">
        <v>2.8</v>
      </c>
      <c r="DA39" s="625"/>
      <c r="DB39" s="625"/>
      <c r="DC39" s="626"/>
      <c r="DD39" s="620">
        <v>908407</v>
      </c>
      <c r="DE39" s="623"/>
      <c r="DF39" s="623"/>
      <c r="DG39" s="623"/>
      <c r="DH39" s="623"/>
      <c r="DI39" s="623"/>
      <c r="DJ39" s="623"/>
      <c r="DK39" s="624"/>
      <c r="DL39" s="620" t="s">
        <v>122</v>
      </c>
      <c r="DM39" s="623"/>
      <c r="DN39" s="623"/>
      <c r="DO39" s="623"/>
      <c r="DP39" s="623"/>
      <c r="DQ39" s="623"/>
      <c r="DR39" s="623"/>
      <c r="DS39" s="623"/>
      <c r="DT39" s="623"/>
      <c r="DU39" s="623"/>
      <c r="DV39" s="624"/>
      <c r="DW39" s="617" t="s">
        <v>122</v>
      </c>
      <c r="DX39" s="625"/>
      <c r="DY39" s="625"/>
      <c r="DZ39" s="625"/>
      <c r="EA39" s="625"/>
      <c r="EB39" s="625"/>
      <c r="EC39" s="639"/>
    </row>
    <row r="40" spans="2:133" ht="11.25" customHeight="1" x14ac:dyDescent="0.2">
      <c r="B40" s="611" t="s">
        <v>330</v>
      </c>
      <c r="C40" s="612"/>
      <c r="D40" s="612"/>
      <c r="E40" s="612"/>
      <c r="F40" s="612"/>
      <c r="G40" s="612"/>
      <c r="H40" s="612"/>
      <c r="I40" s="612"/>
      <c r="J40" s="612"/>
      <c r="K40" s="612"/>
      <c r="L40" s="612"/>
      <c r="M40" s="612"/>
      <c r="N40" s="612"/>
      <c r="O40" s="612"/>
      <c r="P40" s="612"/>
      <c r="Q40" s="613"/>
      <c r="R40" s="614">
        <v>48300</v>
      </c>
      <c r="S40" s="615"/>
      <c r="T40" s="615"/>
      <c r="U40" s="615"/>
      <c r="V40" s="615"/>
      <c r="W40" s="615"/>
      <c r="X40" s="615"/>
      <c r="Y40" s="616"/>
      <c r="Z40" s="650">
        <v>0.1</v>
      </c>
      <c r="AA40" s="650"/>
      <c r="AB40" s="650"/>
      <c r="AC40" s="650"/>
      <c r="AD40" s="651" t="s">
        <v>122</v>
      </c>
      <c r="AE40" s="651"/>
      <c r="AF40" s="651"/>
      <c r="AG40" s="651"/>
      <c r="AH40" s="651"/>
      <c r="AI40" s="651"/>
      <c r="AJ40" s="651"/>
      <c r="AK40" s="651"/>
      <c r="AL40" s="617" t="s">
        <v>122</v>
      </c>
      <c r="AM40" s="618"/>
      <c r="AN40" s="618"/>
      <c r="AO40" s="652"/>
      <c r="AQ40" s="645" t="s">
        <v>331</v>
      </c>
      <c r="AR40" s="646"/>
      <c r="AS40" s="646"/>
      <c r="AT40" s="646"/>
      <c r="AU40" s="646"/>
      <c r="AV40" s="646"/>
      <c r="AW40" s="646"/>
      <c r="AX40" s="646"/>
      <c r="AY40" s="647"/>
      <c r="AZ40" s="614" t="s">
        <v>122</v>
      </c>
      <c r="BA40" s="615"/>
      <c r="BB40" s="615"/>
      <c r="BC40" s="615"/>
      <c r="BD40" s="623"/>
      <c r="BE40" s="623"/>
      <c r="BF40" s="648"/>
      <c r="BG40" s="653" t="s">
        <v>332</v>
      </c>
      <c r="BH40" s="654"/>
      <c r="BI40" s="654"/>
      <c r="BJ40" s="654"/>
      <c r="BK40" s="654"/>
      <c r="BL40" s="202"/>
      <c r="BM40" s="612" t="s">
        <v>333</v>
      </c>
      <c r="BN40" s="612"/>
      <c r="BO40" s="612"/>
      <c r="BP40" s="612"/>
      <c r="BQ40" s="612"/>
      <c r="BR40" s="612"/>
      <c r="BS40" s="612"/>
      <c r="BT40" s="612"/>
      <c r="BU40" s="613"/>
      <c r="BV40" s="614">
        <v>102</v>
      </c>
      <c r="BW40" s="615"/>
      <c r="BX40" s="615"/>
      <c r="BY40" s="615"/>
      <c r="BZ40" s="615"/>
      <c r="CA40" s="615"/>
      <c r="CB40" s="649"/>
      <c r="CD40" s="611" t="s">
        <v>334</v>
      </c>
      <c r="CE40" s="612"/>
      <c r="CF40" s="612"/>
      <c r="CG40" s="612"/>
      <c r="CH40" s="612"/>
      <c r="CI40" s="612"/>
      <c r="CJ40" s="612"/>
      <c r="CK40" s="612"/>
      <c r="CL40" s="612"/>
      <c r="CM40" s="612"/>
      <c r="CN40" s="612"/>
      <c r="CO40" s="612"/>
      <c r="CP40" s="612"/>
      <c r="CQ40" s="613"/>
      <c r="CR40" s="614">
        <v>688663</v>
      </c>
      <c r="CS40" s="615"/>
      <c r="CT40" s="615"/>
      <c r="CU40" s="615"/>
      <c r="CV40" s="615"/>
      <c r="CW40" s="615"/>
      <c r="CX40" s="615"/>
      <c r="CY40" s="616"/>
      <c r="CZ40" s="617">
        <v>2.1</v>
      </c>
      <c r="DA40" s="625"/>
      <c r="DB40" s="625"/>
      <c r="DC40" s="626"/>
      <c r="DD40" s="620">
        <v>529963</v>
      </c>
      <c r="DE40" s="615"/>
      <c r="DF40" s="615"/>
      <c r="DG40" s="615"/>
      <c r="DH40" s="615"/>
      <c r="DI40" s="615"/>
      <c r="DJ40" s="615"/>
      <c r="DK40" s="616"/>
      <c r="DL40" s="620">
        <v>34812</v>
      </c>
      <c r="DM40" s="615"/>
      <c r="DN40" s="615"/>
      <c r="DO40" s="615"/>
      <c r="DP40" s="615"/>
      <c r="DQ40" s="615"/>
      <c r="DR40" s="615"/>
      <c r="DS40" s="615"/>
      <c r="DT40" s="615"/>
      <c r="DU40" s="615"/>
      <c r="DV40" s="616"/>
      <c r="DW40" s="617">
        <v>0.2</v>
      </c>
      <c r="DX40" s="625"/>
      <c r="DY40" s="625"/>
      <c r="DZ40" s="625"/>
      <c r="EA40" s="625"/>
      <c r="EB40" s="625"/>
      <c r="EC40" s="639"/>
    </row>
    <row r="41" spans="2:133" ht="11.25" customHeight="1" x14ac:dyDescent="0.2">
      <c r="B41" s="595" t="s">
        <v>335</v>
      </c>
      <c r="C41" s="596"/>
      <c r="D41" s="596"/>
      <c r="E41" s="596"/>
      <c r="F41" s="596"/>
      <c r="G41" s="596"/>
      <c r="H41" s="596"/>
      <c r="I41" s="596"/>
      <c r="J41" s="596"/>
      <c r="K41" s="596"/>
      <c r="L41" s="596"/>
      <c r="M41" s="596"/>
      <c r="N41" s="596"/>
      <c r="O41" s="596"/>
      <c r="P41" s="596"/>
      <c r="Q41" s="597"/>
      <c r="R41" s="598">
        <v>34811032</v>
      </c>
      <c r="S41" s="636"/>
      <c r="T41" s="636"/>
      <c r="U41" s="636"/>
      <c r="V41" s="636"/>
      <c r="W41" s="636"/>
      <c r="X41" s="636"/>
      <c r="Y41" s="640"/>
      <c r="Z41" s="641">
        <v>100</v>
      </c>
      <c r="AA41" s="641"/>
      <c r="AB41" s="641"/>
      <c r="AC41" s="641"/>
      <c r="AD41" s="642">
        <v>18636207</v>
      </c>
      <c r="AE41" s="642"/>
      <c r="AF41" s="642"/>
      <c r="AG41" s="642"/>
      <c r="AH41" s="642"/>
      <c r="AI41" s="642"/>
      <c r="AJ41" s="642"/>
      <c r="AK41" s="642"/>
      <c r="AL41" s="601">
        <v>100</v>
      </c>
      <c r="AM41" s="643"/>
      <c r="AN41" s="643"/>
      <c r="AO41" s="644"/>
      <c r="AQ41" s="645" t="s">
        <v>336</v>
      </c>
      <c r="AR41" s="646"/>
      <c r="AS41" s="646"/>
      <c r="AT41" s="646"/>
      <c r="AU41" s="646"/>
      <c r="AV41" s="646"/>
      <c r="AW41" s="646"/>
      <c r="AX41" s="646"/>
      <c r="AY41" s="647"/>
      <c r="AZ41" s="614">
        <v>635994</v>
      </c>
      <c r="BA41" s="615"/>
      <c r="BB41" s="615"/>
      <c r="BC41" s="615"/>
      <c r="BD41" s="623"/>
      <c r="BE41" s="623"/>
      <c r="BF41" s="648"/>
      <c r="BG41" s="653"/>
      <c r="BH41" s="654"/>
      <c r="BI41" s="654"/>
      <c r="BJ41" s="654"/>
      <c r="BK41" s="654"/>
      <c r="BL41" s="202"/>
      <c r="BM41" s="612" t="s">
        <v>337</v>
      </c>
      <c r="BN41" s="612"/>
      <c r="BO41" s="612"/>
      <c r="BP41" s="612"/>
      <c r="BQ41" s="612"/>
      <c r="BR41" s="612"/>
      <c r="BS41" s="612"/>
      <c r="BT41" s="612"/>
      <c r="BU41" s="613"/>
      <c r="BV41" s="614" t="s">
        <v>122</v>
      </c>
      <c r="BW41" s="615"/>
      <c r="BX41" s="615"/>
      <c r="BY41" s="615"/>
      <c r="BZ41" s="615"/>
      <c r="CA41" s="615"/>
      <c r="CB41" s="649"/>
      <c r="CD41" s="611" t="s">
        <v>338</v>
      </c>
      <c r="CE41" s="612"/>
      <c r="CF41" s="612"/>
      <c r="CG41" s="612"/>
      <c r="CH41" s="612"/>
      <c r="CI41" s="612"/>
      <c r="CJ41" s="612"/>
      <c r="CK41" s="612"/>
      <c r="CL41" s="612"/>
      <c r="CM41" s="612"/>
      <c r="CN41" s="612"/>
      <c r="CO41" s="612"/>
      <c r="CP41" s="612"/>
      <c r="CQ41" s="613"/>
      <c r="CR41" s="614" t="s">
        <v>122</v>
      </c>
      <c r="CS41" s="623"/>
      <c r="CT41" s="623"/>
      <c r="CU41" s="623"/>
      <c r="CV41" s="623"/>
      <c r="CW41" s="623"/>
      <c r="CX41" s="623"/>
      <c r="CY41" s="624"/>
      <c r="CZ41" s="617" t="s">
        <v>122</v>
      </c>
      <c r="DA41" s="625"/>
      <c r="DB41" s="625"/>
      <c r="DC41" s="626"/>
      <c r="DD41" s="620" t="s">
        <v>122</v>
      </c>
      <c r="DE41" s="623"/>
      <c r="DF41" s="623"/>
      <c r="DG41" s="623"/>
      <c r="DH41" s="623"/>
      <c r="DI41" s="623"/>
      <c r="DJ41" s="623"/>
      <c r="DK41" s="624"/>
      <c r="DL41" s="592"/>
      <c r="DM41" s="593"/>
      <c r="DN41" s="593"/>
      <c r="DO41" s="593"/>
      <c r="DP41" s="593"/>
      <c r="DQ41" s="593"/>
      <c r="DR41" s="593"/>
      <c r="DS41" s="593"/>
      <c r="DT41" s="593"/>
      <c r="DU41" s="593"/>
      <c r="DV41" s="594"/>
      <c r="DW41" s="589"/>
      <c r="DX41" s="590"/>
      <c r="DY41" s="590"/>
      <c r="DZ41" s="590"/>
      <c r="EA41" s="590"/>
      <c r="EB41" s="590"/>
      <c r="EC41" s="591"/>
    </row>
    <row r="42" spans="2:133" ht="11.25" customHeight="1" x14ac:dyDescent="0.2">
      <c r="AQ42" s="633" t="s">
        <v>339</v>
      </c>
      <c r="AR42" s="634"/>
      <c r="AS42" s="634"/>
      <c r="AT42" s="634"/>
      <c r="AU42" s="634"/>
      <c r="AV42" s="634"/>
      <c r="AW42" s="634"/>
      <c r="AX42" s="634"/>
      <c r="AY42" s="635"/>
      <c r="AZ42" s="598">
        <v>2385696</v>
      </c>
      <c r="BA42" s="636"/>
      <c r="BB42" s="636"/>
      <c r="BC42" s="636"/>
      <c r="BD42" s="599"/>
      <c r="BE42" s="599"/>
      <c r="BF42" s="637"/>
      <c r="BG42" s="655"/>
      <c r="BH42" s="656"/>
      <c r="BI42" s="656"/>
      <c r="BJ42" s="656"/>
      <c r="BK42" s="656"/>
      <c r="BL42" s="203"/>
      <c r="BM42" s="596" t="s">
        <v>340</v>
      </c>
      <c r="BN42" s="596"/>
      <c r="BO42" s="596"/>
      <c r="BP42" s="596"/>
      <c r="BQ42" s="596"/>
      <c r="BR42" s="596"/>
      <c r="BS42" s="596"/>
      <c r="BT42" s="596"/>
      <c r="BU42" s="597"/>
      <c r="BV42" s="598">
        <v>390</v>
      </c>
      <c r="BW42" s="636"/>
      <c r="BX42" s="636"/>
      <c r="BY42" s="636"/>
      <c r="BZ42" s="636"/>
      <c r="CA42" s="636"/>
      <c r="CB42" s="638"/>
      <c r="CD42" s="611" t="s">
        <v>341</v>
      </c>
      <c r="CE42" s="612"/>
      <c r="CF42" s="612"/>
      <c r="CG42" s="612"/>
      <c r="CH42" s="612"/>
      <c r="CI42" s="612"/>
      <c r="CJ42" s="612"/>
      <c r="CK42" s="612"/>
      <c r="CL42" s="612"/>
      <c r="CM42" s="612"/>
      <c r="CN42" s="612"/>
      <c r="CO42" s="612"/>
      <c r="CP42" s="612"/>
      <c r="CQ42" s="613"/>
      <c r="CR42" s="614">
        <v>4135545</v>
      </c>
      <c r="CS42" s="623"/>
      <c r="CT42" s="623"/>
      <c r="CU42" s="623"/>
      <c r="CV42" s="623"/>
      <c r="CW42" s="623"/>
      <c r="CX42" s="623"/>
      <c r="CY42" s="624"/>
      <c r="CZ42" s="617">
        <v>12.4</v>
      </c>
      <c r="DA42" s="625"/>
      <c r="DB42" s="625"/>
      <c r="DC42" s="626"/>
      <c r="DD42" s="620">
        <v>908252</v>
      </c>
      <c r="DE42" s="623"/>
      <c r="DF42" s="623"/>
      <c r="DG42" s="623"/>
      <c r="DH42" s="623"/>
      <c r="DI42" s="623"/>
      <c r="DJ42" s="623"/>
      <c r="DK42" s="624"/>
      <c r="DL42" s="592"/>
      <c r="DM42" s="593"/>
      <c r="DN42" s="593"/>
      <c r="DO42" s="593"/>
      <c r="DP42" s="593"/>
      <c r="DQ42" s="593"/>
      <c r="DR42" s="593"/>
      <c r="DS42" s="593"/>
      <c r="DT42" s="593"/>
      <c r="DU42" s="593"/>
      <c r="DV42" s="594"/>
      <c r="DW42" s="589"/>
      <c r="DX42" s="590"/>
      <c r="DY42" s="590"/>
      <c r="DZ42" s="590"/>
      <c r="EA42" s="590"/>
      <c r="EB42" s="590"/>
      <c r="EC42" s="591"/>
    </row>
    <row r="43" spans="2:133" ht="11.25" customHeight="1" x14ac:dyDescent="0.2">
      <c r="B43" s="196" t="s">
        <v>342</v>
      </c>
      <c r="CD43" s="611" t="s">
        <v>343</v>
      </c>
      <c r="CE43" s="612"/>
      <c r="CF43" s="612"/>
      <c r="CG43" s="612"/>
      <c r="CH43" s="612"/>
      <c r="CI43" s="612"/>
      <c r="CJ43" s="612"/>
      <c r="CK43" s="612"/>
      <c r="CL43" s="612"/>
      <c r="CM43" s="612"/>
      <c r="CN43" s="612"/>
      <c r="CO43" s="612"/>
      <c r="CP43" s="612"/>
      <c r="CQ43" s="613"/>
      <c r="CR43" s="614">
        <v>113692</v>
      </c>
      <c r="CS43" s="623"/>
      <c r="CT43" s="623"/>
      <c r="CU43" s="623"/>
      <c r="CV43" s="623"/>
      <c r="CW43" s="623"/>
      <c r="CX43" s="623"/>
      <c r="CY43" s="624"/>
      <c r="CZ43" s="617">
        <v>0.3</v>
      </c>
      <c r="DA43" s="625"/>
      <c r="DB43" s="625"/>
      <c r="DC43" s="626"/>
      <c r="DD43" s="620">
        <v>113692</v>
      </c>
      <c r="DE43" s="623"/>
      <c r="DF43" s="623"/>
      <c r="DG43" s="623"/>
      <c r="DH43" s="623"/>
      <c r="DI43" s="623"/>
      <c r="DJ43" s="623"/>
      <c r="DK43" s="624"/>
      <c r="DL43" s="592"/>
      <c r="DM43" s="593"/>
      <c r="DN43" s="593"/>
      <c r="DO43" s="593"/>
      <c r="DP43" s="593"/>
      <c r="DQ43" s="593"/>
      <c r="DR43" s="593"/>
      <c r="DS43" s="593"/>
      <c r="DT43" s="593"/>
      <c r="DU43" s="593"/>
      <c r="DV43" s="594"/>
      <c r="DW43" s="589"/>
      <c r="DX43" s="590"/>
      <c r="DY43" s="590"/>
      <c r="DZ43" s="590"/>
      <c r="EA43" s="590"/>
      <c r="EB43" s="590"/>
      <c r="EC43" s="591"/>
    </row>
    <row r="44" spans="2:133" ht="11.25" customHeight="1" x14ac:dyDescent="0.2">
      <c r="B44" s="621" t="s">
        <v>344</v>
      </c>
      <c r="C44" s="621"/>
      <c r="D44" s="621"/>
      <c r="E44" s="621"/>
      <c r="F44" s="621"/>
      <c r="G44" s="621"/>
      <c r="H44" s="621"/>
      <c r="I44" s="621"/>
      <c r="J44" s="621"/>
      <c r="K44" s="621"/>
      <c r="L44" s="621"/>
      <c r="M44" s="621"/>
      <c r="N44" s="621"/>
      <c r="O44" s="621"/>
      <c r="P44" s="621"/>
      <c r="Q44" s="621"/>
      <c r="R44" s="621"/>
      <c r="S44" s="621"/>
      <c r="T44" s="621"/>
      <c r="U44" s="621"/>
      <c r="V44" s="621"/>
      <c r="W44" s="621"/>
      <c r="X44" s="621"/>
      <c r="Y44" s="621"/>
      <c r="Z44" s="621"/>
      <c r="AA44" s="621"/>
      <c r="AB44" s="621"/>
      <c r="AC44" s="621"/>
      <c r="AD44" s="621"/>
      <c r="AE44" s="621"/>
      <c r="AF44" s="621"/>
      <c r="AG44" s="621"/>
      <c r="AH44" s="621"/>
      <c r="AI44" s="621"/>
      <c r="AJ44" s="621"/>
      <c r="AK44" s="621"/>
      <c r="AL44" s="621"/>
      <c r="AM44" s="621"/>
      <c r="AN44" s="621"/>
      <c r="AO44" s="621"/>
      <c r="AP44" s="621"/>
      <c r="AQ44" s="621"/>
      <c r="AR44" s="621"/>
      <c r="AS44" s="621"/>
      <c r="AT44" s="621"/>
      <c r="AU44" s="621"/>
      <c r="AV44" s="621"/>
      <c r="AW44" s="621"/>
      <c r="AX44" s="621"/>
      <c r="AY44" s="621"/>
      <c r="AZ44" s="621"/>
      <c r="BA44" s="621"/>
      <c r="BB44" s="621"/>
      <c r="BC44" s="621"/>
      <c r="BD44" s="621"/>
      <c r="BE44" s="621"/>
      <c r="BF44" s="621"/>
      <c r="BG44" s="621"/>
      <c r="BH44" s="621"/>
      <c r="BI44" s="621"/>
      <c r="BJ44" s="621"/>
      <c r="BK44" s="621"/>
      <c r="BL44" s="621"/>
      <c r="BM44" s="621"/>
      <c r="BN44" s="621"/>
      <c r="BO44" s="621"/>
      <c r="BP44" s="621"/>
      <c r="BQ44" s="621"/>
      <c r="BR44" s="621"/>
      <c r="BS44" s="621"/>
      <c r="BT44" s="621"/>
      <c r="BU44" s="621"/>
      <c r="BV44" s="621"/>
      <c r="BW44" s="621"/>
      <c r="BX44" s="621"/>
      <c r="BY44" s="621"/>
      <c r="BZ44" s="621"/>
      <c r="CA44" s="621"/>
      <c r="CB44" s="621"/>
      <c r="CC44" s="622"/>
      <c r="CD44" s="627" t="s">
        <v>292</v>
      </c>
      <c r="CE44" s="628"/>
      <c r="CF44" s="611" t="s">
        <v>345</v>
      </c>
      <c r="CG44" s="612"/>
      <c r="CH44" s="612"/>
      <c r="CI44" s="612"/>
      <c r="CJ44" s="612"/>
      <c r="CK44" s="612"/>
      <c r="CL44" s="612"/>
      <c r="CM44" s="612"/>
      <c r="CN44" s="612"/>
      <c r="CO44" s="612"/>
      <c r="CP44" s="612"/>
      <c r="CQ44" s="613"/>
      <c r="CR44" s="614">
        <v>3331174</v>
      </c>
      <c r="CS44" s="615"/>
      <c r="CT44" s="615"/>
      <c r="CU44" s="615"/>
      <c r="CV44" s="615"/>
      <c r="CW44" s="615"/>
      <c r="CX44" s="615"/>
      <c r="CY44" s="616"/>
      <c r="CZ44" s="617">
        <v>9.9</v>
      </c>
      <c r="DA44" s="618"/>
      <c r="DB44" s="618"/>
      <c r="DC44" s="619"/>
      <c r="DD44" s="620">
        <v>860439</v>
      </c>
      <c r="DE44" s="615"/>
      <c r="DF44" s="615"/>
      <c r="DG44" s="615"/>
      <c r="DH44" s="615"/>
      <c r="DI44" s="615"/>
      <c r="DJ44" s="615"/>
      <c r="DK44" s="616"/>
      <c r="DL44" s="592"/>
      <c r="DM44" s="593"/>
      <c r="DN44" s="593"/>
      <c r="DO44" s="593"/>
      <c r="DP44" s="593"/>
      <c r="DQ44" s="593"/>
      <c r="DR44" s="593"/>
      <c r="DS44" s="593"/>
      <c r="DT44" s="593"/>
      <c r="DU44" s="593"/>
      <c r="DV44" s="594"/>
      <c r="DW44" s="589"/>
      <c r="DX44" s="590"/>
      <c r="DY44" s="590"/>
      <c r="DZ44" s="590"/>
      <c r="EA44" s="590"/>
      <c r="EB44" s="590"/>
      <c r="EC44" s="591"/>
    </row>
    <row r="45" spans="2:133" ht="11.25" customHeight="1" x14ac:dyDescent="0.2">
      <c r="B45" s="621" t="s">
        <v>346</v>
      </c>
      <c r="C45" s="621"/>
      <c r="D45" s="621"/>
      <c r="E45" s="621"/>
      <c r="F45" s="621"/>
      <c r="G45" s="621"/>
      <c r="H45" s="621"/>
      <c r="I45" s="621"/>
      <c r="J45" s="621"/>
      <c r="K45" s="621"/>
      <c r="L45" s="621"/>
      <c r="M45" s="621"/>
      <c r="N45" s="621"/>
      <c r="O45" s="621"/>
      <c r="P45" s="621"/>
      <c r="Q45" s="621"/>
      <c r="R45" s="621"/>
      <c r="S45" s="621"/>
      <c r="T45" s="621"/>
      <c r="U45" s="621"/>
      <c r="V45" s="621"/>
      <c r="W45" s="621"/>
      <c r="X45" s="621"/>
      <c r="Y45" s="621"/>
      <c r="Z45" s="621"/>
      <c r="AA45" s="621"/>
      <c r="AB45" s="621"/>
      <c r="AC45" s="621"/>
      <c r="AD45" s="621"/>
      <c r="AE45" s="621"/>
      <c r="AF45" s="621"/>
      <c r="AG45" s="621"/>
      <c r="AH45" s="621"/>
      <c r="AI45" s="621"/>
      <c r="AJ45" s="621"/>
      <c r="AK45" s="621"/>
      <c r="AL45" s="621"/>
      <c r="AM45" s="621"/>
      <c r="AN45" s="621"/>
      <c r="AO45" s="621"/>
      <c r="AP45" s="621"/>
      <c r="AQ45" s="621"/>
      <c r="AR45" s="621"/>
      <c r="AS45" s="621"/>
      <c r="AT45" s="621"/>
      <c r="AU45" s="621"/>
      <c r="AV45" s="621"/>
      <c r="AW45" s="621"/>
      <c r="AX45" s="621"/>
      <c r="AY45" s="621"/>
      <c r="AZ45" s="621"/>
      <c r="BA45" s="621"/>
      <c r="BB45" s="621"/>
      <c r="BC45" s="621"/>
      <c r="BD45" s="621"/>
      <c r="BE45" s="621"/>
      <c r="BF45" s="621"/>
      <c r="BG45" s="621"/>
      <c r="BH45" s="621"/>
      <c r="BI45" s="621"/>
      <c r="BJ45" s="621"/>
      <c r="BK45" s="621"/>
      <c r="BL45" s="621"/>
      <c r="BM45" s="621"/>
      <c r="BN45" s="621"/>
      <c r="BO45" s="621"/>
      <c r="BP45" s="621"/>
      <c r="BQ45" s="621"/>
      <c r="BR45" s="621"/>
      <c r="BS45" s="621"/>
      <c r="BT45" s="621"/>
      <c r="BU45" s="621"/>
      <c r="BV45" s="621"/>
      <c r="BW45" s="621"/>
      <c r="BX45" s="621"/>
      <c r="BY45" s="621"/>
      <c r="BZ45" s="621"/>
      <c r="CA45" s="621"/>
      <c r="CB45" s="621"/>
      <c r="CC45" s="622"/>
      <c r="CD45" s="629"/>
      <c r="CE45" s="630"/>
      <c r="CF45" s="611" t="s">
        <v>347</v>
      </c>
      <c r="CG45" s="612"/>
      <c r="CH45" s="612"/>
      <c r="CI45" s="612"/>
      <c r="CJ45" s="612"/>
      <c r="CK45" s="612"/>
      <c r="CL45" s="612"/>
      <c r="CM45" s="612"/>
      <c r="CN45" s="612"/>
      <c r="CO45" s="612"/>
      <c r="CP45" s="612"/>
      <c r="CQ45" s="613"/>
      <c r="CR45" s="614">
        <v>706111</v>
      </c>
      <c r="CS45" s="623"/>
      <c r="CT45" s="623"/>
      <c r="CU45" s="623"/>
      <c r="CV45" s="623"/>
      <c r="CW45" s="623"/>
      <c r="CX45" s="623"/>
      <c r="CY45" s="624"/>
      <c r="CZ45" s="617">
        <v>2.1</v>
      </c>
      <c r="DA45" s="625"/>
      <c r="DB45" s="625"/>
      <c r="DC45" s="626"/>
      <c r="DD45" s="620">
        <v>142295</v>
      </c>
      <c r="DE45" s="623"/>
      <c r="DF45" s="623"/>
      <c r="DG45" s="623"/>
      <c r="DH45" s="623"/>
      <c r="DI45" s="623"/>
      <c r="DJ45" s="623"/>
      <c r="DK45" s="624"/>
      <c r="DL45" s="592"/>
      <c r="DM45" s="593"/>
      <c r="DN45" s="593"/>
      <c r="DO45" s="593"/>
      <c r="DP45" s="593"/>
      <c r="DQ45" s="593"/>
      <c r="DR45" s="593"/>
      <c r="DS45" s="593"/>
      <c r="DT45" s="593"/>
      <c r="DU45" s="593"/>
      <c r="DV45" s="594"/>
      <c r="DW45" s="589"/>
      <c r="DX45" s="590"/>
      <c r="DY45" s="590"/>
      <c r="DZ45" s="590"/>
      <c r="EA45" s="590"/>
      <c r="EB45" s="590"/>
      <c r="EC45" s="591"/>
    </row>
    <row r="46" spans="2:133" ht="11.25" customHeight="1" x14ac:dyDescent="0.2">
      <c r="B46" s="207"/>
      <c r="CD46" s="629"/>
      <c r="CE46" s="630"/>
      <c r="CF46" s="611" t="s">
        <v>348</v>
      </c>
      <c r="CG46" s="612"/>
      <c r="CH46" s="612"/>
      <c r="CI46" s="612"/>
      <c r="CJ46" s="612"/>
      <c r="CK46" s="612"/>
      <c r="CL46" s="612"/>
      <c r="CM46" s="612"/>
      <c r="CN46" s="612"/>
      <c r="CO46" s="612"/>
      <c r="CP46" s="612"/>
      <c r="CQ46" s="613"/>
      <c r="CR46" s="614">
        <v>2470872</v>
      </c>
      <c r="CS46" s="615"/>
      <c r="CT46" s="615"/>
      <c r="CU46" s="615"/>
      <c r="CV46" s="615"/>
      <c r="CW46" s="615"/>
      <c r="CX46" s="615"/>
      <c r="CY46" s="616"/>
      <c r="CZ46" s="617">
        <v>7.4</v>
      </c>
      <c r="DA46" s="618"/>
      <c r="DB46" s="618"/>
      <c r="DC46" s="619"/>
      <c r="DD46" s="620">
        <v>714003</v>
      </c>
      <c r="DE46" s="615"/>
      <c r="DF46" s="615"/>
      <c r="DG46" s="615"/>
      <c r="DH46" s="615"/>
      <c r="DI46" s="615"/>
      <c r="DJ46" s="615"/>
      <c r="DK46" s="616"/>
      <c r="DL46" s="592"/>
      <c r="DM46" s="593"/>
      <c r="DN46" s="593"/>
      <c r="DO46" s="593"/>
      <c r="DP46" s="593"/>
      <c r="DQ46" s="593"/>
      <c r="DR46" s="593"/>
      <c r="DS46" s="593"/>
      <c r="DT46" s="593"/>
      <c r="DU46" s="593"/>
      <c r="DV46" s="594"/>
      <c r="DW46" s="589"/>
      <c r="DX46" s="590"/>
      <c r="DY46" s="590"/>
      <c r="DZ46" s="590"/>
      <c r="EA46" s="590"/>
      <c r="EB46" s="590"/>
      <c r="EC46" s="591"/>
    </row>
    <row r="47" spans="2:133" ht="11.25" customHeight="1" x14ac:dyDescent="0.2">
      <c r="B47" s="207"/>
      <c r="CD47" s="629"/>
      <c r="CE47" s="630"/>
      <c r="CF47" s="611" t="s">
        <v>349</v>
      </c>
      <c r="CG47" s="612"/>
      <c r="CH47" s="612"/>
      <c r="CI47" s="612"/>
      <c r="CJ47" s="612"/>
      <c r="CK47" s="612"/>
      <c r="CL47" s="612"/>
      <c r="CM47" s="612"/>
      <c r="CN47" s="612"/>
      <c r="CO47" s="612"/>
      <c r="CP47" s="612"/>
      <c r="CQ47" s="613"/>
      <c r="CR47" s="614">
        <v>804371</v>
      </c>
      <c r="CS47" s="623"/>
      <c r="CT47" s="623"/>
      <c r="CU47" s="623"/>
      <c r="CV47" s="623"/>
      <c r="CW47" s="623"/>
      <c r="CX47" s="623"/>
      <c r="CY47" s="624"/>
      <c r="CZ47" s="617">
        <v>2.4</v>
      </c>
      <c r="DA47" s="625"/>
      <c r="DB47" s="625"/>
      <c r="DC47" s="626"/>
      <c r="DD47" s="620">
        <v>47813</v>
      </c>
      <c r="DE47" s="623"/>
      <c r="DF47" s="623"/>
      <c r="DG47" s="623"/>
      <c r="DH47" s="623"/>
      <c r="DI47" s="623"/>
      <c r="DJ47" s="623"/>
      <c r="DK47" s="624"/>
      <c r="DL47" s="592"/>
      <c r="DM47" s="593"/>
      <c r="DN47" s="593"/>
      <c r="DO47" s="593"/>
      <c r="DP47" s="593"/>
      <c r="DQ47" s="593"/>
      <c r="DR47" s="593"/>
      <c r="DS47" s="593"/>
      <c r="DT47" s="593"/>
      <c r="DU47" s="593"/>
      <c r="DV47" s="594"/>
      <c r="DW47" s="589"/>
      <c r="DX47" s="590"/>
      <c r="DY47" s="590"/>
      <c r="DZ47" s="590"/>
      <c r="EA47" s="590"/>
      <c r="EB47" s="590"/>
      <c r="EC47" s="591"/>
    </row>
    <row r="48" spans="2:133" ht="10.8" x14ac:dyDescent="0.2">
      <c r="B48" s="207"/>
      <c r="CD48" s="631"/>
      <c r="CE48" s="632"/>
      <c r="CF48" s="611" t="s">
        <v>350</v>
      </c>
      <c r="CG48" s="612"/>
      <c r="CH48" s="612"/>
      <c r="CI48" s="612"/>
      <c r="CJ48" s="612"/>
      <c r="CK48" s="612"/>
      <c r="CL48" s="612"/>
      <c r="CM48" s="612"/>
      <c r="CN48" s="612"/>
      <c r="CO48" s="612"/>
      <c r="CP48" s="612"/>
      <c r="CQ48" s="613"/>
      <c r="CR48" s="614" t="s">
        <v>122</v>
      </c>
      <c r="CS48" s="615"/>
      <c r="CT48" s="615"/>
      <c r="CU48" s="615"/>
      <c r="CV48" s="615"/>
      <c r="CW48" s="615"/>
      <c r="CX48" s="615"/>
      <c r="CY48" s="616"/>
      <c r="CZ48" s="617" t="s">
        <v>122</v>
      </c>
      <c r="DA48" s="618"/>
      <c r="DB48" s="618"/>
      <c r="DC48" s="619"/>
      <c r="DD48" s="620" t="s">
        <v>122</v>
      </c>
      <c r="DE48" s="615"/>
      <c r="DF48" s="615"/>
      <c r="DG48" s="615"/>
      <c r="DH48" s="615"/>
      <c r="DI48" s="615"/>
      <c r="DJ48" s="615"/>
      <c r="DK48" s="616"/>
      <c r="DL48" s="592"/>
      <c r="DM48" s="593"/>
      <c r="DN48" s="593"/>
      <c r="DO48" s="593"/>
      <c r="DP48" s="593"/>
      <c r="DQ48" s="593"/>
      <c r="DR48" s="593"/>
      <c r="DS48" s="593"/>
      <c r="DT48" s="593"/>
      <c r="DU48" s="593"/>
      <c r="DV48" s="594"/>
      <c r="DW48" s="589"/>
      <c r="DX48" s="590"/>
      <c r="DY48" s="590"/>
      <c r="DZ48" s="590"/>
      <c r="EA48" s="590"/>
      <c r="EB48" s="590"/>
      <c r="EC48" s="591"/>
    </row>
    <row r="49" spans="2:133" ht="11.25" customHeight="1" x14ac:dyDescent="0.2">
      <c r="B49" s="207"/>
      <c r="CD49" s="595" t="s">
        <v>351</v>
      </c>
      <c r="CE49" s="596"/>
      <c r="CF49" s="596"/>
      <c r="CG49" s="596"/>
      <c r="CH49" s="596"/>
      <c r="CI49" s="596"/>
      <c r="CJ49" s="596"/>
      <c r="CK49" s="596"/>
      <c r="CL49" s="596"/>
      <c r="CM49" s="596"/>
      <c r="CN49" s="596"/>
      <c r="CO49" s="596"/>
      <c r="CP49" s="596"/>
      <c r="CQ49" s="597"/>
      <c r="CR49" s="598">
        <v>33482825</v>
      </c>
      <c r="CS49" s="599"/>
      <c r="CT49" s="599"/>
      <c r="CU49" s="599"/>
      <c r="CV49" s="599"/>
      <c r="CW49" s="599"/>
      <c r="CX49" s="599"/>
      <c r="CY49" s="600"/>
      <c r="CZ49" s="601">
        <v>100</v>
      </c>
      <c r="DA49" s="602"/>
      <c r="DB49" s="602"/>
      <c r="DC49" s="603"/>
      <c r="DD49" s="604">
        <v>23670972</v>
      </c>
      <c r="DE49" s="599"/>
      <c r="DF49" s="599"/>
      <c r="DG49" s="599"/>
      <c r="DH49" s="599"/>
      <c r="DI49" s="599"/>
      <c r="DJ49" s="599"/>
      <c r="DK49" s="600"/>
      <c r="DL49" s="605"/>
      <c r="DM49" s="606"/>
      <c r="DN49" s="606"/>
      <c r="DO49" s="606"/>
      <c r="DP49" s="606"/>
      <c r="DQ49" s="606"/>
      <c r="DR49" s="606"/>
      <c r="DS49" s="606"/>
      <c r="DT49" s="606"/>
      <c r="DU49" s="606"/>
      <c r="DV49" s="607"/>
      <c r="DW49" s="608"/>
      <c r="DX49" s="609"/>
      <c r="DY49" s="609"/>
      <c r="DZ49" s="609"/>
      <c r="EA49" s="609"/>
      <c r="EB49" s="609"/>
      <c r="EC49" s="610"/>
    </row>
  </sheetData>
  <sheetProtection algorithmName="SHA-512" hashValue="Il1P+snzSZeiTA8Oc5kVF9eTWFC8fBc4tVy8PB9S7mTtl0ARUMCd1fZu64mpAcrlBx/ObkvuIn2w6rWfFcQVzQ==" saltValue="gCJjfY792ThTl7flNeK6W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93" t="s">
        <v>352</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c r="BA2" s="1093"/>
      <c r="BB2" s="1093"/>
      <c r="BC2" s="1093"/>
      <c r="BD2" s="1093"/>
      <c r="BE2" s="1093"/>
      <c r="BF2" s="1093"/>
      <c r="BG2" s="1093"/>
      <c r="BH2" s="1093"/>
      <c r="BI2" s="1093"/>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94" t="s">
        <v>353</v>
      </c>
      <c r="DK2" s="1095"/>
      <c r="DL2" s="1095"/>
      <c r="DM2" s="1095"/>
      <c r="DN2" s="1095"/>
      <c r="DO2" s="1096"/>
      <c r="DP2" s="210"/>
      <c r="DQ2" s="1094" t="s">
        <v>354</v>
      </c>
      <c r="DR2" s="1095"/>
      <c r="DS2" s="1095"/>
      <c r="DT2" s="1095"/>
      <c r="DU2" s="1095"/>
      <c r="DV2" s="1095"/>
      <c r="DW2" s="1095"/>
      <c r="DX2" s="1095"/>
      <c r="DY2" s="1095"/>
      <c r="DZ2" s="1096"/>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97"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87" t="s">
        <v>371</v>
      </c>
      <c r="DH5" s="1088"/>
      <c r="DI5" s="1088"/>
      <c r="DJ5" s="1088"/>
      <c r="DK5" s="1089"/>
      <c r="DL5" s="1087" t="s">
        <v>372</v>
      </c>
      <c r="DM5" s="1088"/>
      <c r="DN5" s="1088"/>
      <c r="DO5" s="1088"/>
      <c r="DP5" s="1089"/>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98"/>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90"/>
      <c r="DH6" s="1091"/>
      <c r="DI6" s="1091"/>
      <c r="DJ6" s="1091"/>
      <c r="DK6" s="1092"/>
      <c r="DL6" s="1090"/>
      <c r="DM6" s="1091"/>
      <c r="DN6" s="1091"/>
      <c r="DO6" s="1091"/>
      <c r="DP6" s="1092"/>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74">
        <v>34819</v>
      </c>
      <c r="R7" s="1075"/>
      <c r="S7" s="1075"/>
      <c r="T7" s="1075"/>
      <c r="U7" s="1075"/>
      <c r="V7" s="1075">
        <v>33491</v>
      </c>
      <c r="W7" s="1075"/>
      <c r="X7" s="1075"/>
      <c r="Y7" s="1075"/>
      <c r="Z7" s="1075"/>
      <c r="AA7" s="1075">
        <v>1328</v>
      </c>
      <c r="AB7" s="1075"/>
      <c r="AC7" s="1075"/>
      <c r="AD7" s="1075"/>
      <c r="AE7" s="1076"/>
      <c r="AF7" s="1077">
        <v>1083</v>
      </c>
      <c r="AG7" s="1078"/>
      <c r="AH7" s="1078"/>
      <c r="AI7" s="1078"/>
      <c r="AJ7" s="1079"/>
      <c r="AK7" s="1080">
        <v>822</v>
      </c>
      <c r="AL7" s="1081"/>
      <c r="AM7" s="1081"/>
      <c r="AN7" s="1081"/>
      <c r="AO7" s="1081"/>
      <c r="AP7" s="1081">
        <v>22852</v>
      </c>
      <c r="AQ7" s="1081"/>
      <c r="AR7" s="1081"/>
      <c r="AS7" s="1081"/>
      <c r="AT7" s="1081"/>
      <c r="AU7" s="1082"/>
      <c r="AV7" s="1082"/>
      <c r="AW7" s="1082"/>
      <c r="AX7" s="1082"/>
      <c r="AY7" s="1083"/>
      <c r="AZ7" s="214"/>
      <c r="BA7" s="214"/>
      <c r="BB7" s="214"/>
      <c r="BC7" s="214"/>
      <c r="BD7" s="214"/>
      <c r="BE7" s="215"/>
      <c r="BF7" s="215"/>
      <c r="BG7" s="215"/>
      <c r="BH7" s="215"/>
      <c r="BI7" s="215"/>
      <c r="BJ7" s="215"/>
      <c r="BK7" s="215"/>
      <c r="BL7" s="215"/>
      <c r="BM7" s="215"/>
      <c r="BN7" s="215"/>
      <c r="BO7" s="215"/>
      <c r="BP7" s="215"/>
      <c r="BQ7" s="219">
        <v>1</v>
      </c>
      <c r="BR7" s="220"/>
      <c r="BS7" s="1084"/>
      <c r="BT7" s="1085"/>
      <c r="BU7" s="1085"/>
      <c r="BV7" s="1085"/>
      <c r="BW7" s="1085"/>
      <c r="BX7" s="1085"/>
      <c r="BY7" s="1085"/>
      <c r="BZ7" s="1085"/>
      <c r="CA7" s="1085"/>
      <c r="CB7" s="1085"/>
      <c r="CC7" s="1085"/>
      <c r="CD7" s="1085"/>
      <c r="CE7" s="1085"/>
      <c r="CF7" s="1085"/>
      <c r="CG7" s="1086"/>
      <c r="CH7" s="1071"/>
      <c r="CI7" s="1072"/>
      <c r="CJ7" s="1072"/>
      <c r="CK7" s="1072"/>
      <c r="CL7" s="1073"/>
      <c r="CM7" s="1071"/>
      <c r="CN7" s="1072"/>
      <c r="CO7" s="1072"/>
      <c r="CP7" s="1072"/>
      <c r="CQ7" s="1073"/>
      <c r="CR7" s="1071"/>
      <c r="CS7" s="1072"/>
      <c r="CT7" s="1072"/>
      <c r="CU7" s="1072"/>
      <c r="CV7" s="1073"/>
      <c r="CW7" s="1071"/>
      <c r="CX7" s="1072"/>
      <c r="CY7" s="1072"/>
      <c r="CZ7" s="1072"/>
      <c r="DA7" s="1073"/>
      <c r="DB7" s="1071"/>
      <c r="DC7" s="1072"/>
      <c r="DD7" s="1072"/>
      <c r="DE7" s="1072"/>
      <c r="DF7" s="1073"/>
      <c r="DG7" s="1071"/>
      <c r="DH7" s="1072"/>
      <c r="DI7" s="1072"/>
      <c r="DJ7" s="1072"/>
      <c r="DK7" s="1073"/>
      <c r="DL7" s="1071"/>
      <c r="DM7" s="1072"/>
      <c r="DN7" s="1072"/>
      <c r="DO7" s="1072"/>
      <c r="DP7" s="1073"/>
      <c r="DQ7" s="1071"/>
      <c r="DR7" s="1072"/>
      <c r="DS7" s="1072"/>
      <c r="DT7" s="1072"/>
      <c r="DU7" s="1073"/>
      <c r="DV7" s="1084"/>
      <c r="DW7" s="1085"/>
      <c r="DX7" s="1085"/>
      <c r="DY7" s="1085"/>
      <c r="DZ7" s="1099"/>
      <c r="EA7" s="217"/>
    </row>
    <row r="8" spans="1:131" s="218" customFormat="1" ht="26.25" customHeight="1" x14ac:dyDescent="0.2">
      <c r="A8" s="221">
        <v>2</v>
      </c>
      <c r="B8" s="1017" t="s">
        <v>375</v>
      </c>
      <c r="C8" s="1018"/>
      <c r="D8" s="1018"/>
      <c r="E8" s="1018"/>
      <c r="F8" s="1018"/>
      <c r="G8" s="1018"/>
      <c r="H8" s="1018"/>
      <c r="I8" s="1018"/>
      <c r="J8" s="1018"/>
      <c r="K8" s="1018"/>
      <c r="L8" s="1018"/>
      <c r="M8" s="1018"/>
      <c r="N8" s="1018"/>
      <c r="O8" s="1018"/>
      <c r="P8" s="1019"/>
      <c r="Q8" s="1025">
        <v>10</v>
      </c>
      <c r="R8" s="1026"/>
      <c r="S8" s="1026"/>
      <c r="T8" s="1026"/>
      <c r="U8" s="1026"/>
      <c r="V8" s="1026">
        <v>10</v>
      </c>
      <c r="W8" s="1026"/>
      <c r="X8" s="1026"/>
      <c r="Y8" s="1026"/>
      <c r="Z8" s="1026"/>
      <c r="AA8" s="1026">
        <v>0</v>
      </c>
      <c r="AB8" s="1026"/>
      <c r="AC8" s="1026"/>
      <c r="AD8" s="1026"/>
      <c r="AE8" s="1027"/>
      <c r="AF8" s="1022" t="s">
        <v>122</v>
      </c>
      <c r="AG8" s="1023"/>
      <c r="AH8" s="1023"/>
      <c r="AI8" s="1023"/>
      <c r="AJ8" s="1024"/>
      <c r="AK8" s="1067" t="s">
        <v>489</v>
      </c>
      <c r="AL8" s="1068"/>
      <c r="AM8" s="1068"/>
      <c r="AN8" s="1068"/>
      <c r="AO8" s="1068"/>
      <c r="AP8" s="1068" t="s">
        <v>489</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377</v>
      </c>
      <c r="B23" s="924" t="s">
        <v>378</v>
      </c>
      <c r="C23" s="925"/>
      <c r="D23" s="925"/>
      <c r="E23" s="925"/>
      <c r="F23" s="925"/>
      <c r="G23" s="925"/>
      <c r="H23" s="925"/>
      <c r="I23" s="925"/>
      <c r="J23" s="925"/>
      <c r="K23" s="925"/>
      <c r="L23" s="925"/>
      <c r="M23" s="925"/>
      <c r="N23" s="925"/>
      <c r="O23" s="925"/>
      <c r="P23" s="935"/>
      <c r="Q23" s="1054">
        <v>34819</v>
      </c>
      <c r="R23" s="1048"/>
      <c r="S23" s="1048"/>
      <c r="T23" s="1048"/>
      <c r="U23" s="1048"/>
      <c r="V23" s="1048">
        <v>33491</v>
      </c>
      <c r="W23" s="1048"/>
      <c r="X23" s="1048"/>
      <c r="Y23" s="1048"/>
      <c r="Z23" s="1048"/>
      <c r="AA23" s="1048">
        <v>1328</v>
      </c>
      <c r="AB23" s="1048"/>
      <c r="AC23" s="1048"/>
      <c r="AD23" s="1048"/>
      <c r="AE23" s="1055"/>
      <c r="AF23" s="1056">
        <v>1083</v>
      </c>
      <c r="AG23" s="1048"/>
      <c r="AH23" s="1048"/>
      <c r="AI23" s="1048"/>
      <c r="AJ23" s="1057"/>
      <c r="AK23" s="1058"/>
      <c r="AL23" s="1059"/>
      <c r="AM23" s="1059"/>
      <c r="AN23" s="1059"/>
      <c r="AO23" s="1059"/>
      <c r="AP23" s="1048">
        <v>22852</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389</v>
      </c>
      <c r="C28" s="1035"/>
      <c r="D28" s="1035"/>
      <c r="E28" s="1035"/>
      <c r="F28" s="1035"/>
      <c r="G28" s="1035"/>
      <c r="H28" s="1035"/>
      <c r="I28" s="1035"/>
      <c r="J28" s="1035"/>
      <c r="K28" s="1035"/>
      <c r="L28" s="1035"/>
      <c r="M28" s="1035"/>
      <c r="N28" s="1035"/>
      <c r="O28" s="1035"/>
      <c r="P28" s="1036"/>
      <c r="Q28" s="1037">
        <v>7364</v>
      </c>
      <c r="R28" s="1038"/>
      <c r="S28" s="1038"/>
      <c r="T28" s="1038"/>
      <c r="U28" s="1038"/>
      <c r="V28" s="1038">
        <v>7303</v>
      </c>
      <c r="W28" s="1038"/>
      <c r="X28" s="1038"/>
      <c r="Y28" s="1038"/>
      <c r="Z28" s="1038"/>
      <c r="AA28" s="1038">
        <v>61</v>
      </c>
      <c r="AB28" s="1038"/>
      <c r="AC28" s="1038"/>
      <c r="AD28" s="1038"/>
      <c r="AE28" s="1039"/>
      <c r="AF28" s="1040">
        <v>61</v>
      </c>
      <c r="AG28" s="1038"/>
      <c r="AH28" s="1038"/>
      <c r="AI28" s="1038"/>
      <c r="AJ28" s="1041"/>
      <c r="AK28" s="1029">
        <v>532</v>
      </c>
      <c r="AL28" s="1030"/>
      <c r="AM28" s="1030"/>
      <c r="AN28" s="1030"/>
      <c r="AO28" s="1030"/>
      <c r="AP28" s="1030" t="s">
        <v>489</v>
      </c>
      <c r="AQ28" s="1030"/>
      <c r="AR28" s="1030"/>
      <c r="AS28" s="1030"/>
      <c r="AT28" s="1030"/>
      <c r="AU28" s="1030" t="s">
        <v>489</v>
      </c>
      <c r="AV28" s="1030"/>
      <c r="AW28" s="1030"/>
      <c r="AX28" s="1030"/>
      <c r="AY28" s="1030"/>
      <c r="AZ28" s="1031"/>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390</v>
      </c>
      <c r="C29" s="1018"/>
      <c r="D29" s="1018"/>
      <c r="E29" s="1018"/>
      <c r="F29" s="1018"/>
      <c r="G29" s="1018"/>
      <c r="H29" s="1018"/>
      <c r="I29" s="1018"/>
      <c r="J29" s="1018"/>
      <c r="K29" s="1018"/>
      <c r="L29" s="1018"/>
      <c r="M29" s="1018"/>
      <c r="N29" s="1018"/>
      <c r="O29" s="1018"/>
      <c r="P29" s="1019"/>
      <c r="Q29" s="1025">
        <v>80</v>
      </c>
      <c r="R29" s="1026"/>
      <c r="S29" s="1026"/>
      <c r="T29" s="1026"/>
      <c r="U29" s="1026"/>
      <c r="V29" s="1026">
        <v>78</v>
      </c>
      <c r="W29" s="1026"/>
      <c r="X29" s="1026"/>
      <c r="Y29" s="1026"/>
      <c r="Z29" s="1026"/>
      <c r="AA29" s="1026">
        <v>2</v>
      </c>
      <c r="AB29" s="1026"/>
      <c r="AC29" s="1026"/>
      <c r="AD29" s="1026"/>
      <c r="AE29" s="1027"/>
      <c r="AF29" s="1022" t="s">
        <v>122</v>
      </c>
      <c r="AG29" s="1023"/>
      <c r="AH29" s="1023"/>
      <c r="AI29" s="1023"/>
      <c r="AJ29" s="1024"/>
      <c r="AK29" s="967">
        <v>32</v>
      </c>
      <c r="AL29" s="958"/>
      <c r="AM29" s="958"/>
      <c r="AN29" s="958"/>
      <c r="AO29" s="958"/>
      <c r="AP29" s="958">
        <v>76</v>
      </c>
      <c r="AQ29" s="958"/>
      <c r="AR29" s="958"/>
      <c r="AS29" s="958"/>
      <c r="AT29" s="958"/>
      <c r="AU29" s="958">
        <v>40</v>
      </c>
      <c r="AV29" s="958"/>
      <c r="AW29" s="958"/>
      <c r="AX29" s="958"/>
      <c r="AY29" s="958"/>
      <c r="AZ29" s="1028"/>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391</v>
      </c>
      <c r="C30" s="1018"/>
      <c r="D30" s="1018"/>
      <c r="E30" s="1018"/>
      <c r="F30" s="1018"/>
      <c r="G30" s="1018"/>
      <c r="H30" s="1018"/>
      <c r="I30" s="1018"/>
      <c r="J30" s="1018"/>
      <c r="K30" s="1018"/>
      <c r="L30" s="1018"/>
      <c r="M30" s="1018"/>
      <c r="N30" s="1018"/>
      <c r="O30" s="1018"/>
      <c r="P30" s="1019"/>
      <c r="Q30" s="1025">
        <v>2046</v>
      </c>
      <c r="R30" s="1026"/>
      <c r="S30" s="1026"/>
      <c r="T30" s="1026"/>
      <c r="U30" s="1026"/>
      <c r="V30" s="1026">
        <v>2042</v>
      </c>
      <c r="W30" s="1026"/>
      <c r="X30" s="1026"/>
      <c r="Y30" s="1026"/>
      <c r="Z30" s="1026"/>
      <c r="AA30" s="1026">
        <v>4</v>
      </c>
      <c r="AB30" s="1026"/>
      <c r="AC30" s="1026"/>
      <c r="AD30" s="1026"/>
      <c r="AE30" s="1027"/>
      <c r="AF30" s="1022">
        <v>4</v>
      </c>
      <c r="AG30" s="1023"/>
      <c r="AH30" s="1023"/>
      <c r="AI30" s="1023"/>
      <c r="AJ30" s="1024"/>
      <c r="AK30" s="967">
        <v>1169</v>
      </c>
      <c r="AL30" s="958"/>
      <c r="AM30" s="958"/>
      <c r="AN30" s="958"/>
      <c r="AO30" s="958"/>
      <c r="AP30" s="958" t="s">
        <v>489</v>
      </c>
      <c r="AQ30" s="958"/>
      <c r="AR30" s="958"/>
      <c r="AS30" s="958"/>
      <c r="AT30" s="958"/>
      <c r="AU30" s="958" t="s">
        <v>489</v>
      </c>
      <c r="AV30" s="958"/>
      <c r="AW30" s="958"/>
      <c r="AX30" s="958"/>
      <c r="AY30" s="958"/>
      <c r="AZ30" s="1028"/>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392</v>
      </c>
      <c r="C31" s="1018"/>
      <c r="D31" s="1018"/>
      <c r="E31" s="1018"/>
      <c r="F31" s="1018"/>
      <c r="G31" s="1018"/>
      <c r="H31" s="1018"/>
      <c r="I31" s="1018"/>
      <c r="J31" s="1018"/>
      <c r="K31" s="1018"/>
      <c r="L31" s="1018"/>
      <c r="M31" s="1018"/>
      <c r="N31" s="1018"/>
      <c r="O31" s="1018"/>
      <c r="P31" s="1019"/>
      <c r="Q31" s="1025">
        <v>7568</v>
      </c>
      <c r="R31" s="1026"/>
      <c r="S31" s="1026"/>
      <c r="T31" s="1026"/>
      <c r="U31" s="1026"/>
      <c r="V31" s="1026">
        <v>7354</v>
      </c>
      <c r="W31" s="1026"/>
      <c r="X31" s="1026"/>
      <c r="Y31" s="1026"/>
      <c r="Z31" s="1026"/>
      <c r="AA31" s="1026">
        <v>214</v>
      </c>
      <c r="AB31" s="1026"/>
      <c r="AC31" s="1026"/>
      <c r="AD31" s="1026"/>
      <c r="AE31" s="1027"/>
      <c r="AF31" s="1022">
        <v>214</v>
      </c>
      <c r="AG31" s="1023"/>
      <c r="AH31" s="1023"/>
      <c r="AI31" s="1023"/>
      <c r="AJ31" s="1024"/>
      <c r="AK31" s="967">
        <v>1097</v>
      </c>
      <c r="AL31" s="958"/>
      <c r="AM31" s="958"/>
      <c r="AN31" s="958"/>
      <c r="AO31" s="958"/>
      <c r="AP31" s="958" t="s">
        <v>489</v>
      </c>
      <c r="AQ31" s="958"/>
      <c r="AR31" s="958"/>
      <c r="AS31" s="958"/>
      <c r="AT31" s="958"/>
      <c r="AU31" s="958" t="s">
        <v>489</v>
      </c>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393</v>
      </c>
      <c r="C32" s="1018"/>
      <c r="D32" s="1018"/>
      <c r="E32" s="1018"/>
      <c r="F32" s="1018"/>
      <c r="G32" s="1018"/>
      <c r="H32" s="1018"/>
      <c r="I32" s="1018"/>
      <c r="J32" s="1018"/>
      <c r="K32" s="1018"/>
      <c r="L32" s="1018"/>
      <c r="M32" s="1018"/>
      <c r="N32" s="1018"/>
      <c r="O32" s="1018"/>
      <c r="P32" s="1019"/>
      <c r="Q32" s="1025">
        <v>1493</v>
      </c>
      <c r="R32" s="1026"/>
      <c r="S32" s="1026"/>
      <c r="T32" s="1026"/>
      <c r="U32" s="1026"/>
      <c r="V32" s="1026">
        <v>1347</v>
      </c>
      <c r="W32" s="1026"/>
      <c r="X32" s="1026"/>
      <c r="Y32" s="1026"/>
      <c r="Z32" s="1026"/>
      <c r="AA32" s="1026">
        <v>146</v>
      </c>
      <c r="AB32" s="1026"/>
      <c r="AC32" s="1026"/>
      <c r="AD32" s="1026"/>
      <c r="AE32" s="1027"/>
      <c r="AF32" s="1022">
        <v>1816</v>
      </c>
      <c r="AG32" s="1023"/>
      <c r="AH32" s="1023"/>
      <c r="AI32" s="1023"/>
      <c r="AJ32" s="1024"/>
      <c r="AK32" s="967">
        <v>216</v>
      </c>
      <c r="AL32" s="958"/>
      <c r="AM32" s="958"/>
      <c r="AN32" s="958"/>
      <c r="AO32" s="958"/>
      <c r="AP32" s="958">
        <v>5278</v>
      </c>
      <c r="AQ32" s="958"/>
      <c r="AR32" s="958"/>
      <c r="AS32" s="958"/>
      <c r="AT32" s="958"/>
      <c r="AU32" s="958">
        <v>507</v>
      </c>
      <c r="AV32" s="958"/>
      <c r="AW32" s="958"/>
      <c r="AX32" s="958"/>
      <c r="AY32" s="958"/>
      <c r="AZ32" s="1028"/>
      <c r="BA32" s="1028"/>
      <c r="BB32" s="1028"/>
      <c r="BC32" s="1028"/>
      <c r="BD32" s="1028"/>
      <c r="BE32" s="959" t="s">
        <v>394</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t="s">
        <v>395</v>
      </c>
      <c r="C33" s="1018"/>
      <c r="D33" s="1018"/>
      <c r="E33" s="1018"/>
      <c r="F33" s="1018"/>
      <c r="G33" s="1018"/>
      <c r="H33" s="1018"/>
      <c r="I33" s="1018"/>
      <c r="J33" s="1018"/>
      <c r="K33" s="1018"/>
      <c r="L33" s="1018"/>
      <c r="M33" s="1018"/>
      <c r="N33" s="1018"/>
      <c r="O33" s="1018"/>
      <c r="P33" s="1019"/>
      <c r="Q33" s="1025">
        <v>43</v>
      </c>
      <c r="R33" s="1026"/>
      <c r="S33" s="1026"/>
      <c r="T33" s="1026"/>
      <c r="U33" s="1026"/>
      <c r="V33" s="1026">
        <v>31</v>
      </c>
      <c r="W33" s="1026"/>
      <c r="X33" s="1026"/>
      <c r="Y33" s="1026"/>
      <c r="Z33" s="1026"/>
      <c r="AA33" s="1026">
        <v>12</v>
      </c>
      <c r="AB33" s="1026"/>
      <c r="AC33" s="1026"/>
      <c r="AD33" s="1026"/>
      <c r="AE33" s="1027"/>
      <c r="AF33" s="1022">
        <v>188</v>
      </c>
      <c r="AG33" s="1023"/>
      <c r="AH33" s="1023"/>
      <c r="AI33" s="1023"/>
      <c r="AJ33" s="1024"/>
      <c r="AK33" s="967" t="s">
        <v>489</v>
      </c>
      <c r="AL33" s="958"/>
      <c r="AM33" s="958"/>
      <c r="AN33" s="958"/>
      <c r="AO33" s="958"/>
      <c r="AP33" s="958">
        <v>238</v>
      </c>
      <c r="AQ33" s="958"/>
      <c r="AR33" s="958"/>
      <c r="AS33" s="958"/>
      <c r="AT33" s="958"/>
      <c r="AU33" s="958" t="s">
        <v>489</v>
      </c>
      <c r="AV33" s="958"/>
      <c r="AW33" s="958"/>
      <c r="AX33" s="958"/>
      <c r="AY33" s="958"/>
      <c r="AZ33" s="1028"/>
      <c r="BA33" s="1028"/>
      <c r="BB33" s="1028"/>
      <c r="BC33" s="1028"/>
      <c r="BD33" s="1028"/>
      <c r="BE33" s="959" t="s">
        <v>394</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t="s">
        <v>396</v>
      </c>
      <c r="C34" s="1018"/>
      <c r="D34" s="1018"/>
      <c r="E34" s="1018"/>
      <c r="F34" s="1018"/>
      <c r="G34" s="1018"/>
      <c r="H34" s="1018"/>
      <c r="I34" s="1018"/>
      <c r="J34" s="1018"/>
      <c r="K34" s="1018"/>
      <c r="L34" s="1018"/>
      <c r="M34" s="1018"/>
      <c r="N34" s="1018"/>
      <c r="O34" s="1018"/>
      <c r="P34" s="1019"/>
      <c r="Q34" s="1025">
        <v>795</v>
      </c>
      <c r="R34" s="1026"/>
      <c r="S34" s="1026"/>
      <c r="T34" s="1026"/>
      <c r="U34" s="1026"/>
      <c r="V34" s="1026">
        <v>768</v>
      </c>
      <c r="W34" s="1026"/>
      <c r="X34" s="1026"/>
      <c r="Y34" s="1026"/>
      <c r="Z34" s="1026"/>
      <c r="AA34" s="1026">
        <v>27</v>
      </c>
      <c r="AB34" s="1026"/>
      <c r="AC34" s="1026"/>
      <c r="AD34" s="1026"/>
      <c r="AE34" s="1027"/>
      <c r="AF34" s="1022">
        <v>339</v>
      </c>
      <c r="AG34" s="1023"/>
      <c r="AH34" s="1023"/>
      <c r="AI34" s="1023"/>
      <c r="AJ34" s="1024"/>
      <c r="AK34" s="967">
        <v>995</v>
      </c>
      <c r="AL34" s="958"/>
      <c r="AM34" s="958"/>
      <c r="AN34" s="958"/>
      <c r="AO34" s="958"/>
      <c r="AP34" s="958">
        <v>8798</v>
      </c>
      <c r="AQ34" s="958"/>
      <c r="AR34" s="958"/>
      <c r="AS34" s="958"/>
      <c r="AT34" s="958"/>
      <c r="AU34" s="958">
        <v>5516</v>
      </c>
      <c r="AV34" s="958"/>
      <c r="AW34" s="958"/>
      <c r="AX34" s="958"/>
      <c r="AY34" s="958"/>
      <c r="AZ34" s="1028"/>
      <c r="BA34" s="1028"/>
      <c r="BB34" s="1028"/>
      <c r="BC34" s="1028"/>
      <c r="BD34" s="1028"/>
      <c r="BE34" s="959" t="s">
        <v>394</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397</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377</v>
      </c>
      <c r="B63" s="924" t="s">
        <v>398</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2624</v>
      </c>
      <c r="AG63" s="946"/>
      <c r="AH63" s="946"/>
      <c r="AI63" s="946"/>
      <c r="AJ63" s="1009"/>
      <c r="AK63" s="1010"/>
      <c r="AL63" s="950"/>
      <c r="AM63" s="950"/>
      <c r="AN63" s="950"/>
      <c r="AO63" s="950"/>
      <c r="AP63" s="946">
        <v>14390</v>
      </c>
      <c r="AQ63" s="946"/>
      <c r="AR63" s="946"/>
      <c r="AS63" s="946"/>
      <c r="AT63" s="946"/>
      <c r="AU63" s="946">
        <v>6063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400</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401</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548</v>
      </c>
      <c r="C68" s="973"/>
      <c r="D68" s="973"/>
      <c r="E68" s="973"/>
      <c r="F68" s="973"/>
      <c r="G68" s="973"/>
      <c r="H68" s="973"/>
      <c r="I68" s="973"/>
      <c r="J68" s="973"/>
      <c r="K68" s="973"/>
      <c r="L68" s="973"/>
      <c r="M68" s="973"/>
      <c r="N68" s="973"/>
      <c r="O68" s="973"/>
      <c r="P68" s="974"/>
      <c r="Q68" s="975">
        <v>7294</v>
      </c>
      <c r="R68" s="969"/>
      <c r="S68" s="969"/>
      <c r="T68" s="969"/>
      <c r="U68" s="969"/>
      <c r="V68" s="969">
        <v>8071</v>
      </c>
      <c r="W68" s="969"/>
      <c r="X68" s="969"/>
      <c r="Y68" s="969"/>
      <c r="Z68" s="969"/>
      <c r="AA68" s="969">
        <v>-776</v>
      </c>
      <c r="AB68" s="969"/>
      <c r="AC68" s="969"/>
      <c r="AD68" s="969"/>
      <c r="AE68" s="969"/>
      <c r="AF68" s="969">
        <v>3501</v>
      </c>
      <c r="AG68" s="969"/>
      <c r="AH68" s="969"/>
      <c r="AI68" s="969"/>
      <c r="AJ68" s="969"/>
      <c r="AK68" s="969" t="s">
        <v>489</v>
      </c>
      <c r="AL68" s="969"/>
      <c r="AM68" s="969"/>
      <c r="AN68" s="969"/>
      <c r="AO68" s="969"/>
      <c r="AP68" s="969">
        <v>3141</v>
      </c>
      <c r="AQ68" s="969"/>
      <c r="AR68" s="969"/>
      <c r="AS68" s="969"/>
      <c r="AT68" s="969"/>
      <c r="AU68" s="969">
        <v>1071</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549</v>
      </c>
      <c r="C69" s="962"/>
      <c r="D69" s="962"/>
      <c r="E69" s="962"/>
      <c r="F69" s="962"/>
      <c r="G69" s="962"/>
      <c r="H69" s="962"/>
      <c r="I69" s="962"/>
      <c r="J69" s="962"/>
      <c r="K69" s="962"/>
      <c r="L69" s="962"/>
      <c r="M69" s="962"/>
      <c r="N69" s="962"/>
      <c r="O69" s="962"/>
      <c r="P69" s="963"/>
      <c r="Q69" s="964">
        <v>167564</v>
      </c>
      <c r="R69" s="958"/>
      <c r="S69" s="958"/>
      <c r="T69" s="958"/>
      <c r="U69" s="958"/>
      <c r="V69" s="958">
        <v>164371</v>
      </c>
      <c r="W69" s="958"/>
      <c r="X69" s="958"/>
      <c r="Y69" s="958"/>
      <c r="Z69" s="958"/>
      <c r="AA69" s="958">
        <v>3193</v>
      </c>
      <c r="AB69" s="958"/>
      <c r="AC69" s="958"/>
      <c r="AD69" s="958"/>
      <c r="AE69" s="958"/>
      <c r="AF69" s="958">
        <v>3193</v>
      </c>
      <c r="AG69" s="958"/>
      <c r="AH69" s="958"/>
      <c r="AI69" s="958"/>
      <c r="AJ69" s="958"/>
      <c r="AK69" s="958" t="s">
        <v>489</v>
      </c>
      <c r="AL69" s="958"/>
      <c r="AM69" s="958"/>
      <c r="AN69" s="958"/>
      <c r="AO69" s="958"/>
      <c r="AP69" s="958" t="s">
        <v>489</v>
      </c>
      <c r="AQ69" s="958"/>
      <c r="AR69" s="958"/>
      <c r="AS69" s="958"/>
      <c r="AT69" s="958"/>
      <c r="AU69" s="958" t="s">
        <v>489</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550</v>
      </c>
      <c r="C70" s="962"/>
      <c r="D70" s="962"/>
      <c r="E70" s="962"/>
      <c r="F70" s="962"/>
      <c r="G70" s="962"/>
      <c r="H70" s="962"/>
      <c r="I70" s="962"/>
      <c r="J70" s="962"/>
      <c r="K70" s="962"/>
      <c r="L70" s="962"/>
      <c r="M70" s="962"/>
      <c r="N70" s="962"/>
      <c r="O70" s="962"/>
      <c r="P70" s="963"/>
      <c r="Q70" s="964">
        <v>87</v>
      </c>
      <c r="R70" s="958"/>
      <c r="S70" s="958"/>
      <c r="T70" s="958"/>
      <c r="U70" s="958"/>
      <c r="V70" s="958">
        <v>81</v>
      </c>
      <c r="W70" s="958"/>
      <c r="X70" s="958"/>
      <c r="Y70" s="958"/>
      <c r="Z70" s="958"/>
      <c r="AA70" s="958">
        <v>5</v>
      </c>
      <c r="AB70" s="958"/>
      <c r="AC70" s="958"/>
      <c r="AD70" s="958"/>
      <c r="AE70" s="958"/>
      <c r="AF70" s="958">
        <v>5</v>
      </c>
      <c r="AG70" s="958"/>
      <c r="AH70" s="958"/>
      <c r="AI70" s="958"/>
      <c r="AJ70" s="958"/>
      <c r="AK70" s="958">
        <v>0</v>
      </c>
      <c r="AL70" s="958"/>
      <c r="AM70" s="958"/>
      <c r="AN70" s="958"/>
      <c r="AO70" s="958"/>
      <c r="AP70" s="958">
        <v>0</v>
      </c>
      <c r="AQ70" s="958"/>
      <c r="AR70" s="958"/>
      <c r="AS70" s="958"/>
      <c r="AT70" s="958"/>
      <c r="AU70" s="958">
        <v>0</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551</v>
      </c>
      <c r="C71" s="962"/>
      <c r="D71" s="962"/>
      <c r="E71" s="962"/>
      <c r="F71" s="962"/>
      <c r="G71" s="962"/>
      <c r="H71" s="962"/>
      <c r="I71" s="962"/>
      <c r="J71" s="962"/>
      <c r="K71" s="962"/>
      <c r="L71" s="962"/>
      <c r="M71" s="962"/>
      <c r="N71" s="962"/>
      <c r="O71" s="962"/>
      <c r="P71" s="963"/>
      <c r="Q71" s="964">
        <v>10</v>
      </c>
      <c r="R71" s="958"/>
      <c r="S71" s="958"/>
      <c r="T71" s="958"/>
      <c r="U71" s="958"/>
      <c r="V71" s="958">
        <v>9</v>
      </c>
      <c r="W71" s="958"/>
      <c r="X71" s="958"/>
      <c r="Y71" s="958"/>
      <c r="Z71" s="958"/>
      <c r="AA71" s="958">
        <v>0</v>
      </c>
      <c r="AB71" s="958"/>
      <c r="AC71" s="958"/>
      <c r="AD71" s="958"/>
      <c r="AE71" s="958"/>
      <c r="AF71" s="958">
        <v>0</v>
      </c>
      <c r="AG71" s="958"/>
      <c r="AH71" s="958"/>
      <c r="AI71" s="958"/>
      <c r="AJ71" s="958"/>
      <c r="AK71" s="958">
        <v>0</v>
      </c>
      <c r="AL71" s="958"/>
      <c r="AM71" s="958"/>
      <c r="AN71" s="958"/>
      <c r="AO71" s="958"/>
      <c r="AP71" s="958">
        <v>0</v>
      </c>
      <c r="AQ71" s="958"/>
      <c r="AR71" s="958"/>
      <c r="AS71" s="958"/>
      <c r="AT71" s="958"/>
      <c r="AU71" s="958">
        <v>0</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552</v>
      </c>
      <c r="C72" s="962"/>
      <c r="D72" s="962"/>
      <c r="E72" s="962"/>
      <c r="F72" s="962"/>
      <c r="G72" s="962"/>
      <c r="H72" s="962"/>
      <c r="I72" s="962"/>
      <c r="J72" s="962"/>
      <c r="K72" s="962"/>
      <c r="L72" s="962"/>
      <c r="M72" s="962"/>
      <c r="N72" s="962"/>
      <c r="O72" s="962"/>
      <c r="P72" s="963"/>
      <c r="Q72" s="964">
        <v>449</v>
      </c>
      <c r="R72" s="958"/>
      <c r="S72" s="958"/>
      <c r="T72" s="958"/>
      <c r="U72" s="958"/>
      <c r="V72" s="958">
        <v>440</v>
      </c>
      <c r="W72" s="958"/>
      <c r="X72" s="958"/>
      <c r="Y72" s="958"/>
      <c r="Z72" s="958"/>
      <c r="AA72" s="958">
        <v>9</v>
      </c>
      <c r="AB72" s="958"/>
      <c r="AC72" s="958"/>
      <c r="AD72" s="958"/>
      <c r="AE72" s="958"/>
      <c r="AF72" s="958">
        <v>9</v>
      </c>
      <c r="AG72" s="958"/>
      <c r="AH72" s="958"/>
      <c r="AI72" s="958"/>
      <c r="AJ72" s="958"/>
      <c r="AK72" s="958">
        <v>0</v>
      </c>
      <c r="AL72" s="958"/>
      <c r="AM72" s="958"/>
      <c r="AN72" s="958"/>
      <c r="AO72" s="958"/>
      <c r="AP72" s="958">
        <v>3</v>
      </c>
      <c r="AQ72" s="958"/>
      <c r="AR72" s="958"/>
      <c r="AS72" s="958"/>
      <c r="AT72" s="958"/>
      <c r="AU72" s="958">
        <v>2</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553</v>
      </c>
      <c r="C73" s="962"/>
      <c r="D73" s="962"/>
      <c r="E73" s="962"/>
      <c r="F73" s="962"/>
      <c r="G73" s="962"/>
      <c r="H73" s="962"/>
      <c r="I73" s="962"/>
      <c r="J73" s="962"/>
      <c r="K73" s="962"/>
      <c r="L73" s="962"/>
      <c r="M73" s="962"/>
      <c r="N73" s="962"/>
      <c r="O73" s="962"/>
      <c r="P73" s="963"/>
      <c r="Q73" s="964">
        <v>1724</v>
      </c>
      <c r="R73" s="958"/>
      <c r="S73" s="958"/>
      <c r="T73" s="958"/>
      <c r="U73" s="958"/>
      <c r="V73" s="958">
        <v>1700</v>
      </c>
      <c r="W73" s="958"/>
      <c r="X73" s="958"/>
      <c r="Y73" s="958"/>
      <c r="Z73" s="958"/>
      <c r="AA73" s="958">
        <v>24</v>
      </c>
      <c r="AB73" s="958"/>
      <c r="AC73" s="958"/>
      <c r="AD73" s="958"/>
      <c r="AE73" s="958"/>
      <c r="AF73" s="958">
        <v>24</v>
      </c>
      <c r="AG73" s="958"/>
      <c r="AH73" s="958"/>
      <c r="AI73" s="958"/>
      <c r="AJ73" s="958"/>
      <c r="AK73" s="958">
        <v>0</v>
      </c>
      <c r="AL73" s="958"/>
      <c r="AM73" s="958"/>
      <c r="AN73" s="958"/>
      <c r="AO73" s="958"/>
      <c r="AP73" s="958">
        <v>490</v>
      </c>
      <c r="AQ73" s="958"/>
      <c r="AR73" s="958"/>
      <c r="AS73" s="958"/>
      <c r="AT73" s="958"/>
      <c r="AU73" s="958">
        <v>262</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t="s">
        <v>554</v>
      </c>
      <c r="C74" s="962"/>
      <c r="D74" s="962"/>
      <c r="E74" s="962"/>
      <c r="F74" s="962"/>
      <c r="G74" s="962"/>
      <c r="H74" s="962"/>
      <c r="I74" s="962"/>
      <c r="J74" s="962"/>
      <c r="K74" s="962"/>
      <c r="L74" s="962"/>
      <c r="M74" s="962"/>
      <c r="N74" s="962"/>
      <c r="O74" s="962"/>
      <c r="P74" s="963"/>
      <c r="Q74" s="964">
        <v>29</v>
      </c>
      <c r="R74" s="958"/>
      <c r="S74" s="958"/>
      <c r="T74" s="958"/>
      <c r="U74" s="958"/>
      <c r="V74" s="958">
        <v>28</v>
      </c>
      <c r="W74" s="958"/>
      <c r="X74" s="958"/>
      <c r="Y74" s="958"/>
      <c r="Z74" s="958"/>
      <c r="AA74" s="958">
        <v>1</v>
      </c>
      <c r="AB74" s="958"/>
      <c r="AC74" s="958"/>
      <c r="AD74" s="958"/>
      <c r="AE74" s="958"/>
      <c r="AF74" s="958">
        <v>1</v>
      </c>
      <c r="AG74" s="958"/>
      <c r="AH74" s="958"/>
      <c r="AI74" s="958"/>
      <c r="AJ74" s="958"/>
      <c r="AK74" s="958">
        <v>0</v>
      </c>
      <c r="AL74" s="958"/>
      <c r="AM74" s="958"/>
      <c r="AN74" s="958"/>
      <c r="AO74" s="958"/>
      <c r="AP74" s="958">
        <v>111</v>
      </c>
      <c r="AQ74" s="958"/>
      <c r="AR74" s="958"/>
      <c r="AS74" s="958"/>
      <c r="AT74" s="958"/>
      <c r="AU74" s="958">
        <v>70</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t="s">
        <v>555</v>
      </c>
      <c r="C75" s="962"/>
      <c r="D75" s="962"/>
      <c r="E75" s="962"/>
      <c r="F75" s="962"/>
      <c r="G75" s="962"/>
      <c r="H75" s="962"/>
      <c r="I75" s="962"/>
      <c r="J75" s="962"/>
      <c r="K75" s="962"/>
      <c r="L75" s="962"/>
      <c r="M75" s="962"/>
      <c r="N75" s="962"/>
      <c r="O75" s="962"/>
      <c r="P75" s="963"/>
      <c r="Q75" s="965">
        <v>198</v>
      </c>
      <c r="R75" s="966"/>
      <c r="S75" s="966"/>
      <c r="T75" s="966"/>
      <c r="U75" s="967"/>
      <c r="V75" s="968">
        <v>182</v>
      </c>
      <c r="W75" s="966"/>
      <c r="X75" s="966"/>
      <c r="Y75" s="966"/>
      <c r="Z75" s="967"/>
      <c r="AA75" s="968">
        <v>17</v>
      </c>
      <c r="AB75" s="966"/>
      <c r="AC75" s="966"/>
      <c r="AD75" s="966"/>
      <c r="AE75" s="967"/>
      <c r="AF75" s="968">
        <v>17</v>
      </c>
      <c r="AG75" s="966"/>
      <c r="AH75" s="966"/>
      <c r="AI75" s="966"/>
      <c r="AJ75" s="967"/>
      <c r="AK75" s="968">
        <v>0</v>
      </c>
      <c r="AL75" s="966"/>
      <c r="AM75" s="966"/>
      <c r="AN75" s="966"/>
      <c r="AO75" s="967"/>
      <c r="AP75" s="968">
        <v>0</v>
      </c>
      <c r="AQ75" s="966"/>
      <c r="AR75" s="966"/>
      <c r="AS75" s="966"/>
      <c r="AT75" s="967"/>
      <c r="AU75" s="968">
        <v>0</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t="s">
        <v>556</v>
      </c>
      <c r="C76" s="962"/>
      <c r="D76" s="962"/>
      <c r="E76" s="962"/>
      <c r="F76" s="962"/>
      <c r="G76" s="962"/>
      <c r="H76" s="962"/>
      <c r="I76" s="962"/>
      <c r="J76" s="962"/>
      <c r="K76" s="962"/>
      <c r="L76" s="962"/>
      <c r="M76" s="962"/>
      <c r="N76" s="962"/>
      <c r="O76" s="962"/>
      <c r="P76" s="963"/>
      <c r="Q76" s="965">
        <v>124</v>
      </c>
      <c r="R76" s="966"/>
      <c r="S76" s="966"/>
      <c r="T76" s="966"/>
      <c r="U76" s="967"/>
      <c r="V76" s="968">
        <v>124</v>
      </c>
      <c r="W76" s="966"/>
      <c r="X76" s="966"/>
      <c r="Y76" s="966"/>
      <c r="Z76" s="967"/>
      <c r="AA76" s="968">
        <v>1</v>
      </c>
      <c r="AB76" s="966"/>
      <c r="AC76" s="966"/>
      <c r="AD76" s="966"/>
      <c r="AE76" s="967"/>
      <c r="AF76" s="968">
        <v>1</v>
      </c>
      <c r="AG76" s="966"/>
      <c r="AH76" s="966"/>
      <c r="AI76" s="966"/>
      <c r="AJ76" s="967"/>
      <c r="AK76" s="968">
        <v>14</v>
      </c>
      <c r="AL76" s="966"/>
      <c r="AM76" s="966"/>
      <c r="AN76" s="966"/>
      <c r="AO76" s="967"/>
      <c r="AP76" s="968">
        <v>0</v>
      </c>
      <c r="AQ76" s="966"/>
      <c r="AR76" s="966"/>
      <c r="AS76" s="966"/>
      <c r="AT76" s="967"/>
      <c r="AU76" s="968">
        <v>0</v>
      </c>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t="s">
        <v>557</v>
      </c>
      <c r="C77" s="962"/>
      <c r="D77" s="962"/>
      <c r="E77" s="962"/>
      <c r="F77" s="962"/>
      <c r="G77" s="962"/>
      <c r="H77" s="962"/>
      <c r="I77" s="962"/>
      <c r="J77" s="962"/>
      <c r="K77" s="962"/>
      <c r="L77" s="962"/>
      <c r="M77" s="962"/>
      <c r="N77" s="962"/>
      <c r="O77" s="962"/>
      <c r="P77" s="963"/>
      <c r="Q77" s="965">
        <v>133</v>
      </c>
      <c r="R77" s="966"/>
      <c r="S77" s="966"/>
      <c r="T77" s="966"/>
      <c r="U77" s="967"/>
      <c r="V77" s="968">
        <v>120</v>
      </c>
      <c r="W77" s="966"/>
      <c r="X77" s="966"/>
      <c r="Y77" s="966"/>
      <c r="Z77" s="967"/>
      <c r="AA77" s="968">
        <v>13</v>
      </c>
      <c r="AB77" s="966"/>
      <c r="AC77" s="966"/>
      <c r="AD77" s="966"/>
      <c r="AE77" s="967"/>
      <c r="AF77" s="968">
        <v>13</v>
      </c>
      <c r="AG77" s="966"/>
      <c r="AH77" s="966"/>
      <c r="AI77" s="966"/>
      <c r="AJ77" s="967"/>
      <c r="AK77" s="968">
        <v>27</v>
      </c>
      <c r="AL77" s="966"/>
      <c r="AM77" s="966"/>
      <c r="AN77" s="966"/>
      <c r="AO77" s="967"/>
      <c r="AP77" s="968">
        <v>0</v>
      </c>
      <c r="AQ77" s="966"/>
      <c r="AR77" s="966"/>
      <c r="AS77" s="966"/>
      <c r="AT77" s="967"/>
      <c r="AU77" s="968">
        <v>0</v>
      </c>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t="s">
        <v>558</v>
      </c>
      <c r="C78" s="962"/>
      <c r="D78" s="962"/>
      <c r="E78" s="962"/>
      <c r="F78" s="962"/>
      <c r="G78" s="962"/>
      <c r="H78" s="962"/>
      <c r="I78" s="962"/>
      <c r="J78" s="962"/>
      <c r="K78" s="962"/>
      <c r="L78" s="962"/>
      <c r="M78" s="962"/>
      <c r="N78" s="962"/>
      <c r="O78" s="962"/>
      <c r="P78" s="963"/>
      <c r="Q78" s="964">
        <v>885</v>
      </c>
      <c r="R78" s="958"/>
      <c r="S78" s="958"/>
      <c r="T78" s="958"/>
      <c r="U78" s="958"/>
      <c r="V78" s="958">
        <v>869</v>
      </c>
      <c r="W78" s="958"/>
      <c r="X78" s="958"/>
      <c r="Y78" s="958"/>
      <c r="Z78" s="958"/>
      <c r="AA78" s="958">
        <v>15</v>
      </c>
      <c r="AB78" s="958"/>
      <c r="AC78" s="958"/>
      <c r="AD78" s="958"/>
      <c r="AE78" s="958"/>
      <c r="AF78" s="958">
        <v>15</v>
      </c>
      <c r="AG78" s="958"/>
      <c r="AH78" s="958"/>
      <c r="AI78" s="958"/>
      <c r="AJ78" s="958"/>
      <c r="AK78" s="958">
        <v>0</v>
      </c>
      <c r="AL78" s="958"/>
      <c r="AM78" s="958"/>
      <c r="AN78" s="958"/>
      <c r="AO78" s="958"/>
      <c r="AP78" s="958">
        <v>107</v>
      </c>
      <c r="AQ78" s="958"/>
      <c r="AR78" s="958"/>
      <c r="AS78" s="958"/>
      <c r="AT78" s="958"/>
      <c r="AU78" s="958">
        <v>52</v>
      </c>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t="s">
        <v>559</v>
      </c>
      <c r="C79" s="962"/>
      <c r="D79" s="962"/>
      <c r="E79" s="962"/>
      <c r="F79" s="962"/>
      <c r="G79" s="962"/>
      <c r="H79" s="962"/>
      <c r="I79" s="962"/>
      <c r="J79" s="962"/>
      <c r="K79" s="962"/>
      <c r="L79" s="962"/>
      <c r="M79" s="962"/>
      <c r="N79" s="962"/>
      <c r="O79" s="962"/>
      <c r="P79" s="963"/>
      <c r="Q79" s="964">
        <v>5093</v>
      </c>
      <c r="R79" s="958"/>
      <c r="S79" s="958"/>
      <c r="T79" s="958"/>
      <c r="U79" s="958"/>
      <c r="V79" s="958">
        <v>5037</v>
      </c>
      <c r="W79" s="958"/>
      <c r="X79" s="958"/>
      <c r="Y79" s="958"/>
      <c r="Z79" s="958"/>
      <c r="AA79" s="958">
        <v>56</v>
      </c>
      <c r="AB79" s="958"/>
      <c r="AC79" s="958"/>
      <c r="AD79" s="958"/>
      <c r="AE79" s="958"/>
      <c r="AF79" s="958">
        <v>56</v>
      </c>
      <c r="AG79" s="958"/>
      <c r="AH79" s="958"/>
      <c r="AI79" s="958"/>
      <c r="AJ79" s="958"/>
      <c r="AK79" s="958">
        <v>1632</v>
      </c>
      <c r="AL79" s="958"/>
      <c r="AM79" s="958"/>
      <c r="AN79" s="958"/>
      <c r="AO79" s="958"/>
      <c r="AP79" s="958">
        <v>0</v>
      </c>
      <c r="AQ79" s="958"/>
      <c r="AR79" s="958"/>
      <c r="AS79" s="958"/>
      <c r="AT79" s="958"/>
      <c r="AU79" s="958">
        <v>0</v>
      </c>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377</v>
      </c>
      <c r="B88" s="924" t="s">
        <v>402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6835</v>
      </c>
      <c r="AG88" s="946"/>
      <c r="AH88" s="946"/>
      <c r="AI88" s="946"/>
      <c r="AJ88" s="946"/>
      <c r="AK88" s="950"/>
      <c r="AL88" s="950"/>
      <c r="AM88" s="950"/>
      <c r="AN88" s="950"/>
      <c r="AO88" s="950"/>
      <c r="AP88" s="946">
        <v>3852</v>
      </c>
      <c r="AQ88" s="946"/>
      <c r="AR88" s="946"/>
      <c r="AS88" s="946"/>
      <c r="AT88" s="946"/>
      <c r="AU88" s="946">
        <v>1457</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410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411</v>
      </c>
      <c r="AB109" s="883"/>
      <c r="AC109" s="883"/>
      <c r="AD109" s="883"/>
      <c r="AE109" s="884"/>
      <c r="AF109" s="885" t="s">
        <v>412</v>
      </c>
      <c r="AG109" s="883"/>
      <c r="AH109" s="883"/>
      <c r="AI109" s="883"/>
      <c r="AJ109" s="884"/>
      <c r="AK109" s="885" t="s">
        <v>294</v>
      </c>
      <c r="AL109" s="883"/>
      <c r="AM109" s="883"/>
      <c r="AN109" s="883"/>
      <c r="AO109" s="884"/>
      <c r="AP109" s="885" t="s">
        <v>413</v>
      </c>
      <c r="AQ109" s="883"/>
      <c r="AR109" s="883"/>
      <c r="AS109" s="883"/>
      <c r="AT109" s="916"/>
      <c r="AU109" s="882" t="s">
        <v>410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411</v>
      </c>
      <c r="BR109" s="883"/>
      <c r="BS109" s="883"/>
      <c r="BT109" s="883"/>
      <c r="BU109" s="884"/>
      <c r="BV109" s="885" t="s">
        <v>412</v>
      </c>
      <c r="BW109" s="883"/>
      <c r="BX109" s="883"/>
      <c r="BY109" s="883"/>
      <c r="BZ109" s="884"/>
      <c r="CA109" s="885" t="s">
        <v>294</v>
      </c>
      <c r="CB109" s="883"/>
      <c r="CC109" s="883"/>
      <c r="CD109" s="883"/>
      <c r="CE109" s="884"/>
      <c r="CF109" s="923" t="s">
        <v>413</v>
      </c>
      <c r="CG109" s="923"/>
      <c r="CH109" s="923"/>
      <c r="CI109" s="923"/>
      <c r="CJ109" s="923"/>
      <c r="CK109" s="885" t="s">
        <v>414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411</v>
      </c>
      <c r="DH109" s="883"/>
      <c r="DI109" s="883"/>
      <c r="DJ109" s="883"/>
      <c r="DK109" s="884"/>
      <c r="DL109" s="885" t="s">
        <v>412</v>
      </c>
      <c r="DM109" s="883"/>
      <c r="DN109" s="883"/>
      <c r="DO109" s="883"/>
      <c r="DP109" s="884"/>
      <c r="DQ109" s="885" t="s">
        <v>294</v>
      </c>
      <c r="DR109" s="883"/>
      <c r="DS109" s="883"/>
      <c r="DT109" s="883"/>
      <c r="DU109" s="884"/>
      <c r="DV109" s="885" t="s">
        <v>413</v>
      </c>
      <c r="DW109" s="883"/>
      <c r="DX109" s="883"/>
      <c r="DY109" s="883"/>
      <c r="DZ109" s="916"/>
    </row>
    <row r="110" spans="1:131" s="212" customFormat="1" ht="26.25" customHeight="1" x14ac:dyDescent="0.2">
      <c r="A110" s="796" t="s">
        <v>415</v>
      </c>
      <c r="B110" s="797"/>
      <c r="C110" s="797"/>
      <c r="D110" s="797"/>
      <c r="E110" s="797"/>
      <c r="F110" s="797"/>
      <c r="G110" s="797"/>
      <c r="H110" s="797"/>
      <c r="I110" s="797"/>
      <c r="J110" s="797"/>
      <c r="K110" s="797"/>
      <c r="L110" s="797"/>
      <c r="M110" s="797"/>
      <c r="N110" s="797"/>
      <c r="O110" s="797"/>
      <c r="P110" s="797"/>
      <c r="Q110" s="797"/>
      <c r="R110" s="797"/>
      <c r="S110" s="797"/>
      <c r="T110" s="797"/>
      <c r="U110" s="797"/>
      <c r="V110" s="797"/>
      <c r="W110" s="797"/>
      <c r="X110" s="797"/>
      <c r="Y110" s="797"/>
      <c r="Z110" s="798"/>
      <c r="AA110" s="875">
        <v>2907613</v>
      </c>
      <c r="AB110" s="876"/>
      <c r="AC110" s="876"/>
      <c r="AD110" s="876"/>
      <c r="AE110" s="877"/>
      <c r="AF110" s="878">
        <v>2774001</v>
      </c>
      <c r="AG110" s="876"/>
      <c r="AH110" s="876"/>
      <c r="AI110" s="876"/>
      <c r="AJ110" s="877"/>
      <c r="AK110" s="878">
        <v>2817655</v>
      </c>
      <c r="AL110" s="876"/>
      <c r="AM110" s="876"/>
      <c r="AN110" s="876"/>
      <c r="AO110" s="877"/>
      <c r="AP110" s="879">
        <v>18.100000000000001</v>
      </c>
      <c r="AQ110" s="880"/>
      <c r="AR110" s="880"/>
      <c r="AS110" s="880"/>
      <c r="AT110" s="881"/>
      <c r="AU110" s="917" t="s">
        <v>69</v>
      </c>
      <c r="AV110" s="918"/>
      <c r="AW110" s="918"/>
      <c r="AX110" s="918"/>
      <c r="AY110" s="918"/>
      <c r="AZ110" s="847" t="s">
        <v>416</v>
      </c>
      <c r="BA110" s="797"/>
      <c r="BB110" s="797"/>
      <c r="BC110" s="797"/>
      <c r="BD110" s="797"/>
      <c r="BE110" s="797"/>
      <c r="BF110" s="797"/>
      <c r="BG110" s="797"/>
      <c r="BH110" s="797"/>
      <c r="BI110" s="797"/>
      <c r="BJ110" s="797"/>
      <c r="BK110" s="797"/>
      <c r="BL110" s="797"/>
      <c r="BM110" s="797"/>
      <c r="BN110" s="797"/>
      <c r="BO110" s="797"/>
      <c r="BP110" s="798"/>
      <c r="BQ110" s="848">
        <v>23797102</v>
      </c>
      <c r="BR110" s="829"/>
      <c r="BS110" s="829"/>
      <c r="BT110" s="829"/>
      <c r="BU110" s="829"/>
      <c r="BV110" s="829">
        <v>23245701</v>
      </c>
      <c r="BW110" s="829"/>
      <c r="BX110" s="829"/>
      <c r="BY110" s="829"/>
      <c r="BZ110" s="829"/>
      <c r="CA110" s="829">
        <v>22851857</v>
      </c>
      <c r="CB110" s="829"/>
      <c r="CC110" s="829"/>
      <c r="CD110" s="829"/>
      <c r="CE110" s="829"/>
      <c r="CF110" s="853">
        <v>147</v>
      </c>
      <c r="CG110" s="854"/>
      <c r="CH110" s="854"/>
      <c r="CI110" s="854"/>
      <c r="CJ110" s="854"/>
      <c r="CK110" s="913" t="s">
        <v>417</v>
      </c>
      <c r="CL110" s="806"/>
      <c r="CM110" s="847" t="s">
        <v>418</v>
      </c>
      <c r="CN110" s="797"/>
      <c r="CO110" s="797"/>
      <c r="CP110" s="797"/>
      <c r="CQ110" s="797"/>
      <c r="CR110" s="797"/>
      <c r="CS110" s="797"/>
      <c r="CT110" s="797"/>
      <c r="CU110" s="797"/>
      <c r="CV110" s="797"/>
      <c r="CW110" s="797"/>
      <c r="CX110" s="797"/>
      <c r="CY110" s="797"/>
      <c r="CZ110" s="797"/>
      <c r="DA110" s="797"/>
      <c r="DB110" s="797"/>
      <c r="DC110" s="797"/>
      <c r="DD110" s="797"/>
      <c r="DE110" s="797"/>
      <c r="DF110" s="798"/>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4" t="s">
        <v>420</v>
      </c>
      <c r="BA111" s="739"/>
      <c r="BB111" s="739"/>
      <c r="BC111" s="739"/>
      <c r="BD111" s="739"/>
      <c r="BE111" s="739"/>
      <c r="BF111" s="739"/>
      <c r="BG111" s="739"/>
      <c r="BH111" s="739"/>
      <c r="BI111" s="739"/>
      <c r="BJ111" s="739"/>
      <c r="BK111" s="739"/>
      <c r="BL111" s="739"/>
      <c r="BM111" s="739"/>
      <c r="BN111" s="739"/>
      <c r="BO111" s="739"/>
      <c r="BP111" s="740"/>
      <c r="BQ111" s="776">
        <v>263800</v>
      </c>
      <c r="BR111" s="777"/>
      <c r="BS111" s="777"/>
      <c r="BT111" s="777"/>
      <c r="BU111" s="777"/>
      <c r="BV111" s="777">
        <v>263800</v>
      </c>
      <c r="BW111" s="777"/>
      <c r="BX111" s="777"/>
      <c r="BY111" s="777"/>
      <c r="BZ111" s="777"/>
      <c r="CA111" s="777">
        <v>263800</v>
      </c>
      <c r="CB111" s="777"/>
      <c r="CC111" s="777"/>
      <c r="CD111" s="777"/>
      <c r="CE111" s="777"/>
      <c r="CF111" s="862">
        <v>1.7</v>
      </c>
      <c r="CG111" s="863"/>
      <c r="CH111" s="863"/>
      <c r="CI111" s="863"/>
      <c r="CJ111" s="863"/>
      <c r="CK111" s="914"/>
      <c r="CL111" s="808"/>
      <c r="CM111" s="804" t="s">
        <v>421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776" t="s">
        <v>122</v>
      </c>
      <c r="DH111" s="777"/>
      <c r="DI111" s="777"/>
      <c r="DJ111" s="777"/>
      <c r="DK111" s="777"/>
      <c r="DL111" s="777" t="s">
        <v>122</v>
      </c>
      <c r="DM111" s="777"/>
      <c r="DN111" s="777"/>
      <c r="DO111" s="777"/>
      <c r="DP111" s="777"/>
      <c r="DQ111" s="777" t="s">
        <v>122</v>
      </c>
      <c r="DR111" s="777"/>
      <c r="DS111" s="777"/>
      <c r="DT111" s="777"/>
      <c r="DU111" s="777"/>
      <c r="DV111" s="783" t="s">
        <v>122</v>
      </c>
      <c r="DW111" s="783"/>
      <c r="DX111" s="783"/>
      <c r="DY111" s="783"/>
      <c r="DZ111" s="784"/>
    </row>
    <row r="112" spans="1:131" s="212" customFormat="1" ht="26.25" customHeight="1" x14ac:dyDescent="0.2">
      <c r="A112" s="899" t="s">
        <v>422</v>
      </c>
      <c r="B112" s="900"/>
      <c r="C112" s="739" t="s">
        <v>423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4" t="s">
        <v>424</v>
      </c>
      <c r="BA112" s="739"/>
      <c r="BB112" s="739"/>
      <c r="BC112" s="739"/>
      <c r="BD112" s="739"/>
      <c r="BE112" s="739"/>
      <c r="BF112" s="739"/>
      <c r="BG112" s="739"/>
      <c r="BH112" s="739"/>
      <c r="BI112" s="739"/>
      <c r="BJ112" s="739"/>
      <c r="BK112" s="739"/>
      <c r="BL112" s="739"/>
      <c r="BM112" s="739"/>
      <c r="BN112" s="739"/>
      <c r="BO112" s="739"/>
      <c r="BP112" s="740"/>
      <c r="BQ112" s="776">
        <v>6071088</v>
      </c>
      <c r="BR112" s="777"/>
      <c r="BS112" s="777"/>
      <c r="BT112" s="777"/>
      <c r="BU112" s="777"/>
      <c r="BV112" s="777">
        <v>6055391</v>
      </c>
      <c r="BW112" s="777"/>
      <c r="BX112" s="777"/>
      <c r="BY112" s="777"/>
      <c r="BZ112" s="777"/>
      <c r="CA112" s="777">
        <v>6062953</v>
      </c>
      <c r="CB112" s="777"/>
      <c r="CC112" s="777"/>
      <c r="CD112" s="777"/>
      <c r="CE112" s="777"/>
      <c r="CF112" s="862">
        <v>39</v>
      </c>
      <c r="CG112" s="863"/>
      <c r="CH112" s="863"/>
      <c r="CI112" s="863"/>
      <c r="CJ112" s="863"/>
      <c r="CK112" s="914"/>
      <c r="CL112" s="808"/>
      <c r="CM112" s="804" t="s">
        <v>425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776">
        <v>263800</v>
      </c>
      <c r="DH112" s="777"/>
      <c r="DI112" s="777"/>
      <c r="DJ112" s="777"/>
      <c r="DK112" s="777"/>
      <c r="DL112" s="777">
        <v>263800</v>
      </c>
      <c r="DM112" s="777"/>
      <c r="DN112" s="777"/>
      <c r="DO112" s="777"/>
      <c r="DP112" s="777"/>
      <c r="DQ112" s="777">
        <v>263800</v>
      </c>
      <c r="DR112" s="777"/>
      <c r="DS112" s="777"/>
      <c r="DT112" s="777"/>
      <c r="DU112" s="777"/>
      <c r="DV112" s="783">
        <v>1.7</v>
      </c>
      <c r="DW112" s="783"/>
      <c r="DX112" s="783"/>
      <c r="DY112" s="783"/>
      <c r="DZ112" s="784"/>
    </row>
    <row r="113" spans="1:130" s="212" customFormat="1" ht="26.25" customHeight="1" x14ac:dyDescent="0.2">
      <c r="A113" s="901"/>
      <c r="B113" s="902"/>
      <c r="C113" s="739" t="s">
        <v>426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455894</v>
      </c>
      <c r="AB113" s="906"/>
      <c r="AC113" s="906"/>
      <c r="AD113" s="906"/>
      <c r="AE113" s="907"/>
      <c r="AF113" s="908">
        <v>489440</v>
      </c>
      <c r="AG113" s="906"/>
      <c r="AH113" s="906"/>
      <c r="AI113" s="906"/>
      <c r="AJ113" s="907"/>
      <c r="AK113" s="908">
        <v>519511</v>
      </c>
      <c r="AL113" s="906"/>
      <c r="AM113" s="906"/>
      <c r="AN113" s="906"/>
      <c r="AO113" s="907"/>
      <c r="AP113" s="909">
        <v>3.3</v>
      </c>
      <c r="AQ113" s="910"/>
      <c r="AR113" s="910"/>
      <c r="AS113" s="910"/>
      <c r="AT113" s="911"/>
      <c r="AU113" s="919"/>
      <c r="AV113" s="920"/>
      <c r="AW113" s="920"/>
      <c r="AX113" s="920"/>
      <c r="AY113" s="920"/>
      <c r="AZ113" s="804" t="s">
        <v>427</v>
      </c>
      <c r="BA113" s="739"/>
      <c r="BB113" s="739"/>
      <c r="BC113" s="739"/>
      <c r="BD113" s="739"/>
      <c r="BE113" s="739"/>
      <c r="BF113" s="739"/>
      <c r="BG113" s="739"/>
      <c r="BH113" s="739"/>
      <c r="BI113" s="739"/>
      <c r="BJ113" s="739"/>
      <c r="BK113" s="739"/>
      <c r="BL113" s="739"/>
      <c r="BM113" s="739"/>
      <c r="BN113" s="739"/>
      <c r="BO113" s="739"/>
      <c r="BP113" s="740"/>
      <c r="BQ113" s="776">
        <v>1583420</v>
      </c>
      <c r="BR113" s="777"/>
      <c r="BS113" s="777"/>
      <c r="BT113" s="777"/>
      <c r="BU113" s="777"/>
      <c r="BV113" s="777">
        <v>1484428</v>
      </c>
      <c r="BW113" s="777"/>
      <c r="BX113" s="777"/>
      <c r="BY113" s="777"/>
      <c r="BZ113" s="777"/>
      <c r="CA113" s="777">
        <v>1457276</v>
      </c>
      <c r="CB113" s="777"/>
      <c r="CC113" s="777"/>
      <c r="CD113" s="777"/>
      <c r="CE113" s="777"/>
      <c r="CF113" s="862">
        <v>9.4</v>
      </c>
      <c r="CG113" s="863"/>
      <c r="CH113" s="863"/>
      <c r="CI113" s="863"/>
      <c r="CJ113" s="863"/>
      <c r="CK113" s="914"/>
      <c r="CL113" s="808"/>
      <c r="CM113" s="804" t="s">
        <v>428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370681</v>
      </c>
      <c r="AB114" s="767"/>
      <c r="AC114" s="767"/>
      <c r="AD114" s="767"/>
      <c r="AE114" s="768"/>
      <c r="AF114" s="769">
        <v>373819</v>
      </c>
      <c r="AG114" s="767"/>
      <c r="AH114" s="767"/>
      <c r="AI114" s="767"/>
      <c r="AJ114" s="768"/>
      <c r="AK114" s="769">
        <v>374860</v>
      </c>
      <c r="AL114" s="767"/>
      <c r="AM114" s="767"/>
      <c r="AN114" s="767"/>
      <c r="AO114" s="768"/>
      <c r="AP114" s="811">
        <v>2.4</v>
      </c>
      <c r="AQ114" s="812"/>
      <c r="AR114" s="812"/>
      <c r="AS114" s="812"/>
      <c r="AT114" s="813"/>
      <c r="AU114" s="919"/>
      <c r="AV114" s="920"/>
      <c r="AW114" s="920"/>
      <c r="AX114" s="920"/>
      <c r="AY114" s="920"/>
      <c r="AZ114" s="804" t="s">
        <v>430</v>
      </c>
      <c r="BA114" s="739"/>
      <c r="BB114" s="739"/>
      <c r="BC114" s="739"/>
      <c r="BD114" s="739"/>
      <c r="BE114" s="739"/>
      <c r="BF114" s="739"/>
      <c r="BG114" s="739"/>
      <c r="BH114" s="739"/>
      <c r="BI114" s="739"/>
      <c r="BJ114" s="739"/>
      <c r="BK114" s="739"/>
      <c r="BL114" s="739"/>
      <c r="BM114" s="739"/>
      <c r="BN114" s="739"/>
      <c r="BO114" s="739"/>
      <c r="BP114" s="740"/>
      <c r="BQ114" s="776">
        <v>4176110</v>
      </c>
      <c r="BR114" s="777"/>
      <c r="BS114" s="777"/>
      <c r="BT114" s="777"/>
      <c r="BU114" s="777"/>
      <c r="BV114" s="777">
        <v>4273427</v>
      </c>
      <c r="BW114" s="777"/>
      <c r="BX114" s="777"/>
      <c r="BY114" s="777"/>
      <c r="BZ114" s="777"/>
      <c r="CA114" s="777">
        <v>4362885</v>
      </c>
      <c r="CB114" s="777"/>
      <c r="CC114" s="777"/>
      <c r="CD114" s="777"/>
      <c r="CE114" s="777"/>
      <c r="CF114" s="862">
        <v>28.1</v>
      </c>
      <c r="CG114" s="863"/>
      <c r="CH114" s="863"/>
      <c r="CI114" s="863"/>
      <c r="CJ114" s="863"/>
      <c r="CK114" s="914"/>
      <c r="CL114" s="808"/>
      <c r="CM114" s="804" t="s">
        <v>431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4" t="s">
        <v>433</v>
      </c>
      <c r="BA115" s="739"/>
      <c r="BB115" s="739"/>
      <c r="BC115" s="739"/>
      <c r="BD115" s="739"/>
      <c r="BE115" s="739"/>
      <c r="BF115" s="739"/>
      <c r="BG115" s="739"/>
      <c r="BH115" s="739"/>
      <c r="BI115" s="739"/>
      <c r="BJ115" s="739"/>
      <c r="BK115" s="739"/>
      <c r="BL115" s="739"/>
      <c r="BM115" s="739"/>
      <c r="BN115" s="739"/>
      <c r="BO115" s="739"/>
      <c r="BP115" s="740"/>
      <c r="BQ115" s="776" t="s">
        <v>122</v>
      </c>
      <c r="BR115" s="777"/>
      <c r="BS115" s="777"/>
      <c r="BT115" s="777"/>
      <c r="BU115" s="777"/>
      <c r="BV115" s="777" t="s">
        <v>122</v>
      </c>
      <c r="BW115" s="777"/>
      <c r="BX115" s="777"/>
      <c r="BY115" s="777"/>
      <c r="BZ115" s="777"/>
      <c r="CA115" s="777" t="s">
        <v>122</v>
      </c>
      <c r="CB115" s="777"/>
      <c r="CC115" s="777"/>
      <c r="CD115" s="777"/>
      <c r="CE115" s="777"/>
      <c r="CF115" s="862" t="s">
        <v>122</v>
      </c>
      <c r="CG115" s="863"/>
      <c r="CH115" s="863"/>
      <c r="CI115" s="863"/>
      <c r="CJ115" s="863"/>
      <c r="CK115" s="914"/>
      <c r="CL115" s="808"/>
      <c r="CM115" s="804" t="s">
        <v>434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436</v>
      </c>
      <c r="BA116" s="897"/>
      <c r="BB116" s="897"/>
      <c r="BC116" s="897"/>
      <c r="BD116" s="897"/>
      <c r="BE116" s="897"/>
      <c r="BF116" s="897"/>
      <c r="BG116" s="897"/>
      <c r="BH116" s="897"/>
      <c r="BI116" s="897"/>
      <c r="BJ116" s="897"/>
      <c r="BK116" s="897"/>
      <c r="BL116" s="897"/>
      <c r="BM116" s="897"/>
      <c r="BN116" s="897"/>
      <c r="BO116" s="897"/>
      <c r="BP116" s="898"/>
      <c r="BQ116" s="776" t="s">
        <v>122</v>
      </c>
      <c r="BR116" s="777"/>
      <c r="BS116" s="777"/>
      <c r="BT116" s="777"/>
      <c r="BU116" s="777"/>
      <c r="BV116" s="777" t="s">
        <v>122</v>
      </c>
      <c r="BW116" s="777"/>
      <c r="BX116" s="777"/>
      <c r="BY116" s="777"/>
      <c r="BZ116" s="777"/>
      <c r="CA116" s="777" t="s">
        <v>122</v>
      </c>
      <c r="CB116" s="777"/>
      <c r="CC116" s="777"/>
      <c r="CD116" s="777"/>
      <c r="CE116" s="777"/>
      <c r="CF116" s="862" t="s">
        <v>122</v>
      </c>
      <c r="CG116" s="863"/>
      <c r="CH116" s="863"/>
      <c r="CI116" s="863"/>
      <c r="CJ116" s="863"/>
      <c r="CK116" s="914"/>
      <c r="CL116" s="808"/>
      <c r="CM116" s="804" t="s">
        <v>437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438</v>
      </c>
      <c r="Z117" s="884"/>
      <c r="AA117" s="889">
        <v>3734188</v>
      </c>
      <c r="AB117" s="890"/>
      <c r="AC117" s="890"/>
      <c r="AD117" s="890"/>
      <c r="AE117" s="891"/>
      <c r="AF117" s="892">
        <v>3637260</v>
      </c>
      <c r="AG117" s="890"/>
      <c r="AH117" s="890"/>
      <c r="AI117" s="890"/>
      <c r="AJ117" s="891"/>
      <c r="AK117" s="892">
        <v>3712026</v>
      </c>
      <c r="AL117" s="890"/>
      <c r="AM117" s="890"/>
      <c r="AN117" s="890"/>
      <c r="AO117" s="891"/>
      <c r="AP117" s="893"/>
      <c r="AQ117" s="894"/>
      <c r="AR117" s="894"/>
      <c r="AS117" s="894"/>
      <c r="AT117" s="895"/>
      <c r="AU117" s="919"/>
      <c r="AV117" s="920"/>
      <c r="AW117" s="920"/>
      <c r="AX117" s="920"/>
      <c r="AY117" s="920"/>
      <c r="AZ117" s="850" t="s">
        <v>439</v>
      </c>
      <c r="BA117" s="851"/>
      <c r="BB117" s="851"/>
      <c r="BC117" s="851"/>
      <c r="BD117" s="851"/>
      <c r="BE117" s="851"/>
      <c r="BF117" s="851"/>
      <c r="BG117" s="851"/>
      <c r="BH117" s="851"/>
      <c r="BI117" s="851"/>
      <c r="BJ117" s="851"/>
      <c r="BK117" s="851"/>
      <c r="BL117" s="851"/>
      <c r="BM117" s="851"/>
      <c r="BN117" s="851"/>
      <c r="BO117" s="851"/>
      <c r="BP117" s="852"/>
      <c r="BQ117" s="776" t="s">
        <v>122</v>
      </c>
      <c r="BR117" s="777"/>
      <c r="BS117" s="777"/>
      <c r="BT117" s="777"/>
      <c r="BU117" s="777"/>
      <c r="BV117" s="777" t="s">
        <v>122</v>
      </c>
      <c r="BW117" s="777"/>
      <c r="BX117" s="777"/>
      <c r="BY117" s="777"/>
      <c r="BZ117" s="777"/>
      <c r="CA117" s="777" t="s">
        <v>122</v>
      </c>
      <c r="CB117" s="777"/>
      <c r="CC117" s="777"/>
      <c r="CD117" s="777"/>
      <c r="CE117" s="777"/>
      <c r="CF117" s="862" t="s">
        <v>122</v>
      </c>
      <c r="CG117" s="863"/>
      <c r="CH117" s="863"/>
      <c r="CI117" s="863"/>
      <c r="CJ117" s="863"/>
      <c r="CK117" s="914"/>
      <c r="CL117" s="808"/>
      <c r="CM117" s="804" t="s">
        <v>440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411</v>
      </c>
      <c r="AB118" s="883"/>
      <c r="AC118" s="883"/>
      <c r="AD118" s="883"/>
      <c r="AE118" s="884"/>
      <c r="AF118" s="885" t="s">
        <v>412</v>
      </c>
      <c r="AG118" s="883"/>
      <c r="AH118" s="883"/>
      <c r="AI118" s="883"/>
      <c r="AJ118" s="884"/>
      <c r="AK118" s="885" t="s">
        <v>294</v>
      </c>
      <c r="AL118" s="883"/>
      <c r="AM118" s="883"/>
      <c r="AN118" s="883"/>
      <c r="AO118" s="884"/>
      <c r="AP118" s="886" t="s">
        <v>413</v>
      </c>
      <c r="AQ118" s="887"/>
      <c r="AR118" s="887"/>
      <c r="AS118" s="887"/>
      <c r="AT118" s="888"/>
      <c r="AU118" s="919"/>
      <c r="AV118" s="920"/>
      <c r="AW118" s="920"/>
      <c r="AX118" s="920"/>
      <c r="AY118" s="920"/>
      <c r="AZ118" s="825" t="s">
        <v>441</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4" t="s">
        <v>442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417</v>
      </c>
      <c r="B119" s="806"/>
      <c r="C119" s="847" t="s">
        <v>418</v>
      </c>
      <c r="D119" s="797"/>
      <c r="E119" s="797"/>
      <c r="F119" s="797"/>
      <c r="G119" s="797"/>
      <c r="H119" s="797"/>
      <c r="I119" s="797"/>
      <c r="J119" s="797"/>
      <c r="K119" s="797"/>
      <c r="L119" s="797"/>
      <c r="M119" s="797"/>
      <c r="N119" s="797"/>
      <c r="O119" s="797"/>
      <c r="P119" s="797"/>
      <c r="Q119" s="797"/>
      <c r="R119" s="797"/>
      <c r="S119" s="797"/>
      <c r="T119" s="797"/>
      <c r="U119" s="797"/>
      <c r="V119" s="797"/>
      <c r="W119" s="797"/>
      <c r="X119" s="797"/>
      <c r="Y119" s="797"/>
      <c r="Z119" s="798"/>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443</v>
      </c>
      <c r="BP119" s="865"/>
      <c r="BQ119" s="866">
        <v>35891520</v>
      </c>
      <c r="BR119" s="832"/>
      <c r="BS119" s="832"/>
      <c r="BT119" s="832"/>
      <c r="BU119" s="832"/>
      <c r="BV119" s="832">
        <v>35322747</v>
      </c>
      <c r="BW119" s="832"/>
      <c r="BX119" s="832"/>
      <c r="BY119" s="832"/>
      <c r="BZ119" s="832"/>
      <c r="CA119" s="832">
        <v>34998771</v>
      </c>
      <c r="CB119" s="832"/>
      <c r="CC119" s="832"/>
      <c r="CD119" s="832"/>
      <c r="CE119" s="832"/>
      <c r="CF119" s="735"/>
      <c r="CG119" s="736"/>
      <c r="CH119" s="736"/>
      <c r="CI119" s="736"/>
      <c r="CJ119" s="821"/>
      <c r="CK119" s="915"/>
      <c r="CL119" s="810"/>
      <c r="CM119" s="825" t="s">
        <v>444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4" t="s">
        <v>421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445</v>
      </c>
      <c r="AV120" s="868"/>
      <c r="AW120" s="868"/>
      <c r="AX120" s="868"/>
      <c r="AY120" s="869"/>
      <c r="AZ120" s="847" t="s">
        <v>446</v>
      </c>
      <c r="BA120" s="797"/>
      <c r="BB120" s="797"/>
      <c r="BC120" s="797"/>
      <c r="BD120" s="797"/>
      <c r="BE120" s="797"/>
      <c r="BF120" s="797"/>
      <c r="BG120" s="797"/>
      <c r="BH120" s="797"/>
      <c r="BI120" s="797"/>
      <c r="BJ120" s="797"/>
      <c r="BK120" s="797"/>
      <c r="BL120" s="797"/>
      <c r="BM120" s="797"/>
      <c r="BN120" s="797"/>
      <c r="BO120" s="797"/>
      <c r="BP120" s="798"/>
      <c r="BQ120" s="848">
        <v>12081449</v>
      </c>
      <c r="BR120" s="829"/>
      <c r="BS120" s="829"/>
      <c r="BT120" s="829"/>
      <c r="BU120" s="829"/>
      <c r="BV120" s="829">
        <v>12295036</v>
      </c>
      <c r="BW120" s="829"/>
      <c r="BX120" s="829"/>
      <c r="BY120" s="829"/>
      <c r="BZ120" s="829"/>
      <c r="CA120" s="829">
        <v>12593040</v>
      </c>
      <c r="CB120" s="829"/>
      <c r="CC120" s="829"/>
      <c r="CD120" s="829"/>
      <c r="CE120" s="829"/>
      <c r="CF120" s="853">
        <v>81</v>
      </c>
      <c r="CG120" s="854"/>
      <c r="CH120" s="854"/>
      <c r="CI120" s="854"/>
      <c r="CJ120" s="854"/>
      <c r="CK120" s="855" t="s">
        <v>447</v>
      </c>
      <c r="CL120" s="839"/>
      <c r="CM120" s="839"/>
      <c r="CN120" s="839"/>
      <c r="CO120" s="840"/>
      <c r="CP120" s="859" t="s">
        <v>396</v>
      </c>
      <c r="CQ120" s="860"/>
      <c r="CR120" s="860"/>
      <c r="CS120" s="860"/>
      <c r="CT120" s="860"/>
      <c r="CU120" s="860"/>
      <c r="CV120" s="860"/>
      <c r="CW120" s="860"/>
      <c r="CX120" s="860"/>
      <c r="CY120" s="860"/>
      <c r="CZ120" s="860"/>
      <c r="DA120" s="860"/>
      <c r="DB120" s="860"/>
      <c r="DC120" s="860"/>
      <c r="DD120" s="860"/>
      <c r="DE120" s="860"/>
      <c r="DF120" s="861"/>
      <c r="DG120" s="848">
        <v>5490794</v>
      </c>
      <c r="DH120" s="829"/>
      <c r="DI120" s="829"/>
      <c r="DJ120" s="829"/>
      <c r="DK120" s="829"/>
      <c r="DL120" s="829">
        <v>5569723</v>
      </c>
      <c r="DM120" s="829"/>
      <c r="DN120" s="829"/>
      <c r="DO120" s="829"/>
      <c r="DP120" s="829"/>
      <c r="DQ120" s="829">
        <v>5516100</v>
      </c>
      <c r="DR120" s="829"/>
      <c r="DS120" s="829"/>
      <c r="DT120" s="829"/>
      <c r="DU120" s="829"/>
      <c r="DV120" s="830">
        <v>35.5</v>
      </c>
      <c r="DW120" s="830"/>
      <c r="DX120" s="830"/>
      <c r="DY120" s="830"/>
      <c r="DZ120" s="831"/>
    </row>
    <row r="121" spans="1:130" s="212" customFormat="1" ht="26.25" customHeight="1" x14ac:dyDescent="0.2">
      <c r="A121" s="807"/>
      <c r="B121" s="808"/>
      <c r="C121" s="850" t="s">
        <v>448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4" t="s">
        <v>449</v>
      </c>
      <c r="BA121" s="739"/>
      <c r="BB121" s="739"/>
      <c r="BC121" s="739"/>
      <c r="BD121" s="739"/>
      <c r="BE121" s="739"/>
      <c r="BF121" s="739"/>
      <c r="BG121" s="739"/>
      <c r="BH121" s="739"/>
      <c r="BI121" s="739"/>
      <c r="BJ121" s="739"/>
      <c r="BK121" s="739"/>
      <c r="BL121" s="739"/>
      <c r="BM121" s="739"/>
      <c r="BN121" s="739"/>
      <c r="BO121" s="739"/>
      <c r="BP121" s="740"/>
      <c r="BQ121" s="776">
        <v>3110986</v>
      </c>
      <c r="BR121" s="777"/>
      <c r="BS121" s="777"/>
      <c r="BT121" s="777"/>
      <c r="BU121" s="777"/>
      <c r="BV121" s="777">
        <v>2959447</v>
      </c>
      <c r="BW121" s="777"/>
      <c r="BX121" s="777"/>
      <c r="BY121" s="777"/>
      <c r="BZ121" s="777"/>
      <c r="CA121" s="777">
        <v>2864919</v>
      </c>
      <c r="CB121" s="777"/>
      <c r="CC121" s="777"/>
      <c r="CD121" s="777"/>
      <c r="CE121" s="777"/>
      <c r="CF121" s="862">
        <v>18.399999999999999</v>
      </c>
      <c r="CG121" s="863"/>
      <c r="CH121" s="863"/>
      <c r="CI121" s="863"/>
      <c r="CJ121" s="863"/>
      <c r="CK121" s="856"/>
      <c r="CL121" s="842"/>
      <c r="CM121" s="842"/>
      <c r="CN121" s="842"/>
      <c r="CO121" s="843"/>
      <c r="CP121" s="822" t="s">
        <v>393</v>
      </c>
      <c r="CQ121" s="823"/>
      <c r="CR121" s="823"/>
      <c r="CS121" s="823"/>
      <c r="CT121" s="823"/>
      <c r="CU121" s="823"/>
      <c r="CV121" s="823"/>
      <c r="CW121" s="823"/>
      <c r="CX121" s="823"/>
      <c r="CY121" s="823"/>
      <c r="CZ121" s="823"/>
      <c r="DA121" s="823"/>
      <c r="DB121" s="823"/>
      <c r="DC121" s="823"/>
      <c r="DD121" s="823"/>
      <c r="DE121" s="823"/>
      <c r="DF121" s="824"/>
      <c r="DG121" s="776">
        <v>576258</v>
      </c>
      <c r="DH121" s="777"/>
      <c r="DI121" s="777"/>
      <c r="DJ121" s="777"/>
      <c r="DK121" s="777"/>
      <c r="DL121" s="777">
        <v>472783</v>
      </c>
      <c r="DM121" s="777"/>
      <c r="DN121" s="777"/>
      <c r="DO121" s="777"/>
      <c r="DP121" s="777"/>
      <c r="DQ121" s="777">
        <v>506673</v>
      </c>
      <c r="DR121" s="777"/>
      <c r="DS121" s="777"/>
      <c r="DT121" s="777"/>
      <c r="DU121" s="777"/>
      <c r="DV121" s="783">
        <v>3.3</v>
      </c>
      <c r="DW121" s="783"/>
      <c r="DX121" s="783"/>
      <c r="DY121" s="783"/>
      <c r="DZ121" s="784"/>
    </row>
    <row r="122" spans="1:130" s="212" customFormat="1" ht="26.25" customHeight="1" x14ac:dyDescent="0.2">
      <c r="A122" s="807"/>
      <c r="B122" s="808"/>
      <c r="C122" s="804" t="s">
        <v>431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450</v>
      </c>
      <c r="BA122" s="826"/>
      <c r="BB122" s="826"/>
      <c r="BC122" s="826"/>
      <c r="BD122" s="826"/>
      <c r="BE122" s="826"/>
      <c r="BF122" s="826"/>
      <c r="BG122" s="826"/>
      <c r="BH122" s="826"/>
      <c r="BI122" s="826"/>
      <c r="BJ122" s="826"/>
      <c r="BK122" s="826"/>
      <c r="BL122" s="826"/>
      <c r="BM122" s="826"/>
      <c r="BN122" s="826"/>
      <c r="BO122" s="826"/>
      <c r="BP122" s="827"/>
      <c r="BQ122" s="866">
        <v>28406084</v>
      </c>
      <c r="BR122" s="832"/>
      <c r="BS122" s="832"/>
      <c r="BT122" s="832"/>
      <c r="BU122" s="832"/>
      <c r="BV122" s="832">
        <v>27822430</v>
      </c>
      <c r="BW122" s="832"/>
      <c r="BX122" s="832"/>
      <c r="BY122" s="832"/>
      <c r="BZ122" s="832"/>
      <c r="CA122" s="832">
        <v>26758726</v>
      </c>
      <c r="CB122" s="832"/>
      <c r="CC122" s="832"/>
      <c r="CD122" s="832"/>
      <c r="CE122" s="832"/>
      <c r="CF122" s="833">
        <v>172.2</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776">
        <v>4036</v>
      </c>
      <c r="DH122" s="777"/>
      <c r="DI122" s="777"/>
      <c r="DJ122" s="777"/>
      <c r="DK122" s="777"/>
      <c r="DL122" s="777">
        <v>12885</v>
      </c>
      <c r="DM122" s="777"/>
      <c r="DN122" s="777"/>
      <c r="DO122" s="777"/>
      <c r="DP122" s="777"/>
      <c r="DQ122" s="777">
        <v>40180</v>
      </c>
      <c r="DR122" s="777"/>
      <c r="DS122" s="777"/>
      <c r="DT122" s="777"/>
      <c r="DU122" s="777"/>
      <c r="DV122" s="783">
        <v>0.3</v>
      </c>
      <c r="DW122" s="783"/>
      <c r="DX122" s="783"/>
      <c r="DY122" s="783"/>
      <c r="DZ122" s="784"/>
    </row>
    <row r="123" spans="1:130" s="212" customFormat="1" ht="26.25" customHeight="1" x14ac:dyDescent="0.2">
      <c r="A123" s="807"/>
      <c r="B123" s="808"/>
      <c r="C123" s="804" t="s">
        <v>437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451</v>
      </c>
      <c r="BP123" s="865"/>
      <c r="BQ123" s="819">
        <v>43598519</v>
      </c>
      <c r="BR123" s="820"/>
      <c r="BS123" s="820"/>
      <c r="BT123" s="820"/>
      <c r="BU123" s="820"/>
      <c r="BV123" s="820">
        <v>43076913</v>
      </c>
      <c r="BW123" s="820"/>
      <c r="BX123" s="820"/>
      <c r="BY123" s="820"/>
      <c r="BZ123" s="820"/>
      <c r="CA123" s="820">
        <v>42216685</v>
      </c>
      <c r="CB123" s="820"/>
      <c r="CC123" s="820"/>
      <c r="CD123" s="820"/>
      <c r="CE123" s="820"/>
      <c r="CF123" s="735"/>
      <c r="CG123" s="736"/>
      <c r="CH123" s="736"/>
      <c r="CI123" s="736"/>
      <c r="CJ123" s="821"/>
      <c r="CK123" s="856"/>
      <c r="CL123" s="842"/>
      <c r="CM123" s="842"/>
      <c r="CN123" s="842"/>
      <c r="CO123" s="843"/>
      <c r="CP123" s="822" t="s">
        <v>392</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4" t="s">
        <v>440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453</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4" t="s">
        <v>442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454</v>
      </c>
      <c r="CL125" s="839"/>
      <c r="CM125" s="839"/>
      <c r="CN125" s="839"/>
      <c r="CO125" s="840"/>
      <c r="CP125" s="847" t="s">
        <v>455</v>
      </c>
      <c r="CQ125" s="797"/>
      <c r="CR125" s="797"/>
      <c r="CS125" s="797"/>
      <c r="CT125" s="797"/>
      <c r="CU125" s="797"/>
      <c r="CV125" s="797"/>
      <c r="CW125" s="797"/>
      <c r="CX125" s="797"/>
      <c r="CY125" s="797"/>
      <c r="CZ125" s="797"/>
      <c r="DA125" s="797"/>
      <c r="DB125" s="797"/>
      <c r="DC125" s="797"/>
      <c r="DD125" s="797"/>
      <c r="DE125" s="797"/>
      <c r="DF125" s="798"/>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4" t="s">
        <v>444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4" t="s">
        <v>456</v>
      </c>
      <c r="CQ126" s="739"/>
      <c r="CR126" s="739"/>
      <c r="CS126" s="739"/>
      <c r="CT126" s="739"/>
      <c r="CU126" s="739"/>
      <c r="CV126" s="739"/>
      <c r="CW126" s="739"/>
      <c r="CX126" s="739"/>
      <c r="CY126" s="739"/>
      <c r="CZ126" s="739"/>
      <c r="DA126" s="739"/>
      <c r="DB126" s="739"/>
      <c r="DC126" s="739"/>
      <c r="DD126" s="739"/>
      <c r="DE126" s="739"/>
      <c r="DF126" s="740"/>
      <c r="DG126" s="776" t="s">
        <v>122</v>
      </c>
      <c r="DH126" s="777"/>
      <c r="DI126" s="777"/>
      <c r="DJ126" s="777"/>
      <c r="DK126" s="777"/>
      <c r="DL126" s="777" t="s">
        <v>122</v>
      </c>
      <c r="DM126" s="777"/>
      <c r="DN126" s="777"/>
      <c r="DO126" s="777"/>
      <c r="DP126" s="777"/>
      <c r="DQ126" s="777" t="s">
        <v>122</v>
      </c>
      <c r="DR126" s="777"/>
      <c r="DS126" s="777"/>
      <c r="DT126" s="777"/>
      <c r="DU126" s="777"/>
      <c r="DV126" s="783" t="s">
        <v>122</v>
      </c>
      <c r="DW126" s="783"/>
      <c r="DX126" s="783"/>
      <c r="DY126" s="783"/>
      <c r="DZ126" s="784"/>
    </row>
    <row r="127" spans="1:130" s="212" customFormat="1" ht="26.25" customHeight="1" x14ac:dyDescent="0.2">
      <c r="A127" s="809"/>
      <c r="B127" s="810"/>
      <c r="C127" s="825" t="s">
        <v>457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458</v>
      </c>
      <c r="AY127" s="801"/>
      <c r="AZ127" s="801"/>
      <c r="BA127" s="801"/>
      <c r="BB127" s="801"/>
      <c r="BC127" s="801"/>
      <c r="BD127" s="801"/>
      <c r="BE127" s="802"/>
      <c r="BF127" s="800" t="s">
        <v>459</v>
      </c>
      <c r="BG127" s="801"/>
      <c r="BH127" s="801"/>
      <c r="BI127" s="801"/>
      <c r="BJ127" s="801"/>
      <c r="BK127" s="801"/>
      <c r="BL127" s="802"/>
      <c r="BM127" s="800" t="s">
        <v>460</v>
      </c>
      <c r="BN127" s="801"/>
      <c r="BO127" s="801"/>
      <c r="BP127" s="801"/>
      <c r="BQ127" s="801"/>
      <c r="BR127" s="801"/>
      <c r="BS127" s="802"/>
      <c r="BT127" s="800" t="s">
        <v>461</v>
      </c>
      <c r="BU127" s="801"/>
      <c r="BV127" s="801"/>
      <c r="BW127" s="801"/>
      <c r="BX127" s="801"/>
      <c r="BY127" s="801"/>
      <c r="BZ127" s="803"/>
      <c r="CA127" s="214"/>
      <c r="CB127" s="214"/>
      <c r="CC127" s="214"/>
      <c r="CD127" s="237"/>
      <c r="CE127" s="237"/>
      <c r="CF127" s="237"/>
      <c r="CG127" s="214"/>
      <c r="CH127" s="214"/>
      <c r="CI127" s="214"/>
      <c r="CJ127" s="236"/>
      <c r="CK127" s="841"/>
      <c r="CL127" s="842"/>
      <c r="CM127" s="842"/>
      <c r="CN127" s="842"/>
      <c r="CO127" s="843"/>
      <c r="CP127" s="804" t="s">
        <v>462</v>
      </c>
      <c r="CQ127" s="739"/>
      <c r="CR127" s="739"/>
      <c r="CS127" s="739"/>
      <c r="CT127" s="739"/>
      <c r="CU127" s="739"/>
      <c r="CV127" s="739"/>
      <c r="CW127" s="739"/>
      <c r="CX127" s="739"/>
      <c r="CY127" s="739"/>
      <c r="CZ127" s="739"/>
      <c r="DA127" s="739"/>
      <c r="DB127" s="739"/>
      <c r="DC127" s="739"/>
      <c r="DD127" s="739"/>
      <c r="DE127" s="739"/>
      <c r="DF127" s="740"/>
      <c r="DG127" s="776" t="s">
        <v>122</v>
      </c>
      <c r="DH127" s="777"/>
      <c r="DI127" s="777"/>
      <c r="DJ127" s="777"/>
      <c r="DK127" s="777"/>
      <c r="DL127" s="777" t="s">
        <v>122</v>
      </c>
      <c r="DM127" s="777"/>
      <c r="DN127" s="777"/>
      <c r="DO127" s="777"/>
      <c r="DP127" s="777"/>
      <c r="DQ127" s="777" t="s">
        <v>122</v>
      </c>
      <c r="DR127" s="777"/>
      <c r="DS127" s="777"/>
      <c r="DT127" s="777"/>
      <c r="DU127" s="777"/>
      <c r="DV127" s="783" t="s">
        <v>122</v>
      </c>
      <c r="DW127" s="783"/>
      <c r="DX127" s="783"/>
      <c r="DY127" s="783"/>
      <c r="DZ127" s="784"/>
    </row>
    <row r="128" spans="1:130" s="212" customFormat="1" ht="26.25" customHeight="1" thickBot="1" x14ac:dyDescent="0.25">
      <c r="A128" s="785" t="s">
        <v>463</v>
      </c>
      <c r="B128" s="786"/>
      <c r="C128" s="786"/>
      <c r="D128" s="786"/>
      <c r="E128" s="786"/>
      <c r="F128" s="786"/>
      <c r="G128" s="786"/>
      <c r="H128" s="786"/>
      <c r="I128" s="786"/>
      <c r="J128" s="786"/>
      <c r="K128" s="786"/>
      <c r="L128" s="786"/>
      <c r="M128" s="786"/>
      <c r="N128" s="786"/>
      <c r="O128" s="786"/>
      <c r="P128" s="786"/>
      <c r="Q128" s="786"/>
      <c r="R128" s="786"/>
      <c r="S128" s="786"/>
      <c r="T128" s="786"/>
      <c r="U128" s="786"/>
      <c r="V128" s="786"/>
      <c r="W128" s="787" t="s">
        <v>464</v>
      </c>
      <c r="X128" s="787"/>
      <c r="Y128" s="787"/>
      <c r="Z128" s="788"/>
      <c r="AA128" s="789">
        <v>194134</v>
      </c>
      <c r="AB128" s="790"/>
      <c r="AC128" s="790"/>
      <c r="AD128" s="790"/>
      <c r="AE128" s="791"/>
      <c r="AF128" s="792">
        <v>185630</v>
      </c>
      <c r="AG128" s="790"/>
      <c r="AH128" s="790"/>
      <c r="AI128" s="790"/>
      <c r="AJ128" s="791"/>
      <c r="AK128" s="792">
        <v>235067</v>
      </c>
      <c r="AL128" s="790"/>
      <c r="AM128" s="790"/>
      <c r="AN128" s="790"/>
      <c r="AO128" s="791"/>
      <c r="AP128" s="793"/>
      <c r="AQ128" s="794"/>
      <c r="AR128" s="794"/>
      <c r="AS128" s="794"/>
      <c r="AT128" s="795"/>
      <c r="AU128" s="214"/>
      <c r="AV128" s="214"/>
      <c r="AW128" s="214"/>
      <c r="AX128" s="796" t="s">
        <v>465</v>
      </c>
      <c r="AY128" s="797"/>
      <c r="AZ128" s="797"/>
      <c r="BA128" s="797"/>
      <c r="BB128" s="797"/>
      <c r="BC128" s="797"/>
      <c r="BD128" s="797"/>
      <c r="BE128" s="798"/>
      <c r="BF128" s="773" t="s">
        <v>122</v>
      </c>
      <c r="BG128" s="774"/>
      <c r="BH128" s="774"/>
      <c r="BI128" s="774"/>
      <c r="BJ128" s="774"/>
      <c r="BK128" s="774"/>
      <c r="BL128" s="799"/>
      <c r="BM128" s="773">
        <v>12.58</v>
      </c>
      <c r="BN128" s="774"/>
      <c r="BO128" s="774"/>
      <c r="BP128" s="774"/>
      <c r="BQ128" s="774"/>
      <c r="BR128" s="774"/>
      <c r="BS128" s="799"/>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8" t="s">
        <v>466</v>
      </c>
      <c r="CQ128" s="717"/>
      <c r="CR128" s="717"/>
      <c r="CS128" s="717"/>
      <c r="CT128" s="717"/>
      <c r="CU128" s="717"/>
      <c r="CV128" s="717"/>
      <c r="CW128" s="717"/>
      <c r="CX128" s="717"/>
      <c r="CY128" s="717"/>
      <c r="CZ128" s="717"/>
      <c r="DA128" s="717"/>
      <c r="DB128" s="717"/>
      <c r="DC128" s="717"/>
      <c r="DD128" s="717"/>
      <c r="DE128" s="717"/>
      <c r="DF128" s="718"/>
      <c r="DG128" s="779" t="s">
        <v>122</v>
      </c>
      <c r="DH128" s="780"/>
      <c r="DI128" s="780"/>
      <c r="DJ128" s="780"/>
      <c r="DK128" s="780"/>
      <c r="DL128" s="780" t="s">
        <v>122</v>
      </c>
      <c r="DM128" s="780"/>
      <c r="DN128" s="780"/>
      <c r="DO128" s="780"/>
      <c r="DP128" s="780"/>
      <c r="DQ128" s="780" t="s">
        <v>122</v>
      </c>
      <c r="DR128" s="780"/>
      <c r="DS128" s="780"/>
      <c r="DT128" s="780"/>
      <c r="DU128" s="780"/>
      <c r="DV128" s="781" t="s">
        <v>122</v>
      </c>
      <c r="DW128" s="781"/>
      <c r="DX128" s="781"/>
      <c r="DY128" s="781"/>
      <c r="DZ128" s="782"/>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467</v>
      </c>
      <c r="X129" s="764"/>
      <c r="Y129" s="764"/>
      <c r="Z129" s="765"/>
      <c r="AA129" s="766">
        <v>17892894</v>
      </c>
      <c r="AB129" s="767"/>
      <c r="AC129" s="767"/>
      <c r="AD129" s="767"/>
      <c r="AE129" s="768"/>
      <c r="AF129" s="769">
        <v>17957183</v>
      </c>
      <c r="AG129" s="767"/>
      <c r="AH129" s="767"/>
      <c r="AI129" s="767"/>
      <c r="AJ129" s="768"/>
      <c r="AK129" s="769">
        <v>18329566</v>
      </c>
      <c r="AL129" s="767"/>
      <c r="AM129" s="767"/>
      <c r="AN129" s="767"/>
      <c r="AO129" s="768"/>
      <c r="AP129" s="770"/>
      <c r="AQ129" s="771"/>
      <c r="AR129" s="771"/>
      <c r="AS129" s="771"/>
      <c r="AT129" s="772"/>
      <c r="AU129" s="215"/>
      <c r="AV129" s="215"/>
      <c r="AW129" s="215"/>
      <c r="AX129" s="738" t="s">
        <v>468</v>
      </c>
      <c r="AY129" s="739"/>
      <c r="AZ129" s="739"/>
      <c r="BA129" s="739"/>
      <c r="BB129" s="739"/>
      <c r="BC129" s="739"/>
      <c r="BD129" s="739"/>
      <c r="BE129" s="740"/>
      <c r="BF129" s="757" t="s">
        <v>122</v>
      </c>
      <c r="BG129" s="758"/>
      <c r="BH129" s="758"/>
      <c r="BI129" s="758"/>
      <c r="BJ129" s="758"/>
      <c r="BK129" s="758"/>
      <c r="BL129" s="759"/>
      <c r="BM129" s="757">
        <v>17.579999999999998</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470</v>
      </c>
      <c r="X130" s="764"/>
      <c r="Y130" s="764"/>
      <c r="Z130" s="765"/>
      <c r="AA130" s="766">
        <v>2947303</v>
      </c>
      <c r="AB130" s="767"/>
      <c r="AC130" s="767"/>
      <c r="AD130" s="767"/>
      <c r="AE130" s="768"/>
      <c r="AF130" s="769">
        <v>2775263</v>
      </c>
      <c r="AG130" s="767"/>
      <c r="AH130" s="767"/>
      <c r="AI130" s="767"/>
      <c r="AJ130" s="768"/>
      <c r="AK130" s="769">
        <v>2786824</v>
      </c>
      <c r="AL130" s="767"/>
      <c r="AM130" s="767"/>
      <c r="AN130" s="767"/>
      <c r="AO130" s="768"/>
      <c r="AP130" s="770"/>
      <c r="AQ130" s="771"/>
      <c r="AR130" s="771"/>
      <c r="AS130" s="771"/>
      <c r="AT130" s="772"/>
      <c r="AU130" s="215"/>
      <c r="AV130" s="215"/>
      <c r="AW130" s="215"/>
      <c r="AX130" s="738" t="s">
        <v>471</v>
      </c>
      <c r="AY130" s="739"/>
      <c r="AZ130" s="739"/>
      <c r="BA130" s="739"/>
      <c r="BB130" s="739"/>
      <c r="BC130" s="739"/>
      <c r="BD130" s="739"/>
      <c r="BE130" s="740"/>
      <c r="BF130" s="741">
        <v>4.2</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472</v>
      </c>
      <c r="X131" s="748"/>
      <c r="Y131" s="748"/>
      <c r="Z131" s="749"/>
      <c r="AA131" s="750">
        <v>14945591</v>
      </c>
      <c r="AB131" s="751"/>
      <c r="AC131" s="751"/>
      <c r="AD131" s="751"/>
      <c r="AE131" s="752"/>
      <c r="AF131" s="753">
        <v>15181920</v>
      </c>
      <c r="AG131" s="751"/>
      <c r="AH131" s="751"/>
      <c r="AI131" s="751"/>
      <c r="AJ131" s="752"/>
      <c r="AK131" s="753">
        <v>15542742</v>
      </c>
      <c r="AL131" s="751"/>
      <c r="AM131" s="751"/>
      <c r="AN131" s="751"/>
      <c r="AO131" s="752"/>
      <c r="AP131" s="754"/>
      <c r="AQ131" s="755"/>
      <c r="AR131" s="755"/>
      <c r="AS131" s="755"/>
      <c r="AT131" s="756"/>
      <c r="AU131" s="215"/>
      <c r="AV131" s="215"/>
      <c r="AW131" s="215"/>
      <c r="AX131" s="716" t="s">
        <v>473</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475</v>
      </c>
      <c r="W132" s="729"/>
      <c r="X132" s="729"/>
      <c r="Y132" s="729"/>
      <c r="Z132" s="730"/>
      <c r="AA132" s="731">
        <v>3.9660592879999998</v>
      </c>
      <c r="AB132" s="732"/>
      <c r="AC132" s="732"/>
      <c r="AD132" s="732"/>
      <c r="AE132" s="733"/>
      <c r="AF132" s="734">
        <v>4.4550820980000001</v>
      </c>
      <c r="AG132" s="732"/>
      <c r="AH132" s="732"/>
      <c r="AI132" s="732"/>
      <c r="AJ132" s="733"/>
      <c r="AK132" s="734">
        <v>4.4402396949999998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476</v>
      </c>
      <c r="W133" s="708"/>
      <c r="X133" s="708"/>
      <c r="Y133" s="708"/>
      <c r="Z133" s="709"/>
      <c r="AA133" s="710">
        <v>4.2</v>
      </c>
      <c r="AB133" s="711"/>
      <c r="AC133" s="711"/>
      <c r="AD133" s="711"/>
      <c r="AE133" s="712"/>
      <c r="AF133" s="710">
        <v>4</v>
      </c>
      <c r="AG133" s="711"/>
      <c r="AH133" s="711"/>
      <c r="AI133" s="711"/>
      <c r="AJ133" s="712"/>
      <c r="AK133" s="710">
        <v>4.2</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NP5jdTI5a0/AJN1ByzJUUvvXMxJj4MUbMEDu6s4zMH/rj+gxLkGlKCe2kON5TLKvtjN1/FK5aJsxtgFvOL7yYA==" saltValue="nc5DOm/9uVtNwSoO0hkHc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477</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nqKpdCZkH/6zt3zYAH9wK9j58Gh2NH22+3o9rauveaaUSmptV7PasEG4ZkAVvMyr8XHHwYg/d0SXkh3B0ttrOg==" saltValue="2QqF6GPtuYvm3cAYxv6YDA==" spinCount="100000" sheet="1" objects="1" scenarios="1"/>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ZjBuvAdWmpu8WHR3Ns66WOBMRe5MxhLbultA4V7Zk8UjQsPxEJZc/oZcaMkirpz5mP+st+xey0GXSMBtdhr1A==" saltValue="jDC6AUAuQZGwyn3ptJuYk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479</v>
      </c>
      <c r="AL6" s="248"/>
      <c r="AM6" s="248"/>
      <c r="AN6" s="248"/>
    </row>
    <row r="7" spans="1:46" ht="13.5" customHeight="1" x14ac:dyDescent="0.2">
      <c r="A7" s="247"/>
      <c r="AK7" s="250"/>
      <c r="AL7" s="251"/>
      <c r="AM7" s="251"/>
      <c r="AN7" s="252"/>
      <c r="AO7" s="1105" t="s">
        <v>480</v>
      </c>
      <c r="AP7" s="253"/>
      <c r="AQ7" s="254" t="s">
        <v>481</v>
      </c>
      <c r="AR7" s="255"/>
    </row>
    <row r="8" spans="1:46" ht="13.2" x14ac:dyDescent="0.2">
      <c r="A8" s="247"/>
      <c r="AK8" s="256"/>
      <c r="AL8" s="257"/>
      <c r="AM8" s="257"/>
      <c r="AN8" s="258"/>
      <c r="AO8" s="1106"/>
      <c r="AP8" s="259" t="s">
        <v>482</v>
      </c>
      <c r="AQ8" s="260" t="s">
        <v>483</v>
      </c>
      <c r="AR8" s="261" t="s">
        <v>484</v>
      </c>
    </row>
    <row r="9" spans="1:46" ht="13.2" x14ac:dyDescent="0.2">
      <c r="A9" s="247"/>
      <c r="AK9" s="1117" t="s">
        <v>485</v>
      </c>
      <c r="AL9" s="1118"/>
      <c r="AM9" s="1118"/>
      <c r="AN9" s="1119"/>
      <c r="AO9" s="262">
        <v>5156525</v>
      </c>
      <c r="AP9" s="262">
        <v>87517</v>
      </c>
      <c r="AQ9" s="263">
        <v>95899</v>
      </c>
      <c r="AR9" s="264">
        <v>-8.6999999999999993</v>
      </c>
    </row>
    <row r="10" spans="1:46" ht="13.5" customHeight="1" x14ac:dyDescent="0.2">
      <c r="A10" s="247"/>
      <c r="AK10" s="1117" t="s">
        <v>486</v>
      </c>
      <c r="AL10" s="1118"/>
      <c r="AM10" s="1118"/>
      <c r="AN10" s="1119"/>
      <c r="AO10" s="265">
        <v>669002</v>
      </c>
      <c r="AP10" s="265">
        <v>11354</v>
      </c>
      <c r="AQ10" s="266">
        <v>7418</v>
      </c>
      <c r="AR10" s="267">
        <v>53.1</v>
      </c>
    </row>
    <row r="11" spans="1:46" ht="13.5" customHeight="1" x14ac:dyDescent="0.2">
      <c r="A11" s="247"/>
      <c r="AK11" s="1117" t="s">
        <v>487</v>
      </c>
      <c r="AL11" s="1118"/>
      <c r="AM11" s="1118"/>
      <c r="AN11" s="1119"/>
      <c r="AO11" s="265">
        <v>218081</v>
      </c>
      <c r="AP11" s="265">
        <v>3701</v>
      </c>
      <c r="AQ11" s="266">
        <v>1842</v>
      </c>
      <c r="AR11" s="267">
        <v>100.9</v>
      </c>
    </row>
    <row r="12" spans="1:46" ht="13.5" customHeight="1" x14ac:dyDescent="0.2">
      <c r="A12" s="247"/>
      <c r="AK12" s="1117" t="s">
        <v>488</v>
      </c>
      <c r="AL12" s="1118"/>
      <c r="AM12" s="1118"/>
      <c r="AN12" s="1119"/>
      <c r="AO12" s="265" t="s">
        <v>489</v>
      </c>
      <c r="AP12" s="265" t="s">
        <v>489</v>
      </c>
      <c r="AQ12" s="266">
        <v>18</v>
      </c>
      <c r="AR12" s="267" t="s">
        <v>489</v>
      </c>
    </row>
    <row r="13" spans="1:46" ht="13.5" customHeight="1" x14ac:dyDescent="0.2">
      <c r="A13" s="247"/>
      <c r="AK13" s="1117" t="s">
        <v>490</v>
      </c>
      <c r="AL13" s="1118"/>
      <c r="AM13" s="1118"/>
      <c r="AN13" s="1119"/>
      <c r="AO13" s="265">
        <v>362387</v>
      </c>
      <c r="AP13" s="265">
        <v>6150</v>
      </c>
      <c r="AQ13" s="266">
        <v>3674</v>
      </c>
      <c r="AR13" s="267">
        <v>67.400000000000006</v>
      </c>
    </row>
    <row r="14" spans="1:46" ht="13.5" customHeight="1" x14ac:dyDescent="0.2">
      <c r="A14" s="247"/>
      <c r="AK14" s="1117" t="s">
        <v>491</v>
      </c>
      <c r="AL14" s="1118"/>
      <c r="AM14" s="1118"/>
      <c r="AN14" s="1119"/>
      <c r="AO14" s="265">
        <v>113692</v>
      </c>
      <c r="AP14" s="265">
        <v>1930</v>
      </c>
      <c r="AQ14" s="266">
        <v>2040</v>
      </c>
      <c r="AR14" s="267">
        <v>-5.4</v>
      </c>
    </row>
    <row r="15" spans="1:46" ht="13.5" customHeight="1" x14ac:dyDescent="0.2">
      <c r="A15" s="247"/>
      <c r="AK15" s="1120" t="s">
        <v>492</v>
      </c>
      <c r="AL15" s="1121"/>
      <c r="AM15" s="1121"/>
      <c r="AN15" s="1122"/>
      <c r="AO15" s="265">
        <v>-191082</v>
      </c>
      <c r="AP15" s="265">
        <v>-3243</v>
      </c>
      <c r="AQ15" s="266">
        <v>-5724</v>
      </c>
      <c r="AR15" s="267">
        <v>-43.3</v>
      </c>
    </row>
    <row r="16" spans="1:46" ht="13.2" x14ac:dyDescent="0.2">
      <c r="A16" s="247"/>
      <c r="AK16" s="1120" t="s">
        <v>177</v>
      </c>
      <c r="AL16" s="1121"/>
      <c r="AM16" s="1121"/>
      <c r="AN16" s="1122"/>
      <c r="AO16" s="265">
        <v>6328605</v>
      </c>
      <c r="AP16" s="265">
        <v>107410</v>
      </c>
      <c r="AQ16" s="266">
        <v>105167</v>
      </c>
      <c r="AR16" s="267">
        <v>2.1</v>
      </c>
    </row>
    <row r="17" spans="1:46" ht="13.2" x14ac:dyDescent="0.2">
      <c r="A17" s="247"/>
    </row>
    <row r="18" spans="1:46" ht="13.2" x14ac:dyDescent="0.2">
      <c r="A18" s="247"/>
      <c r="AQ18" s="268"/>
      <c r="AR18" s="268"/>
    </row>
    <row r="19" spans="1:46" ht="13.2" x14ac:dyDescent="0.2">
      <c r="A19" s="247"/>
      <c r="AK19" s="243" t="s">
        <v>493</v>
      </c>
    </row>
    <row r="20" spans="1:46" ht="13.2" x14ac:dyDescent="0.2">
      <c r="A20" s="247"/>
      <c r="AK20" s="269"/>
      <c r="AL20" s="270"/>
      <c r="AM20" s="270"/>
      <c r="AN20" s="271"/>
      <c r="AO20" s="272" t="s">
        <v>494</v>
      </c>
      <c r="AP20" s="273" t="s">
        <v>495</v>
      </c>
      <c r="AQ20" s="274" t="s">
        <v>496</v>
      </c>
      <c r="AR20" s="275"/>
    </row>
    <row r="21" spans="1:46" s="248" customFormat="1" ht="13.2" x14ac:dyDescent="0.2">
      <c r="A21" s="276"/>
      <c r="AK21" s="1123" t="s">
        <v>497</v>
      </c>
      <c r="AL21" s="1124"/>
      <c r="AM21" s="1124"/>
      <c r="AN21" s="1125"/>
      <c r="AO21" s="277">
        <v>7.94</v>
      </c>
      <c r="AP21" s="278">
        <v>8.91</v>
      </c>
      <c r="AQ21" s="279">
        <v>-0.97</v>
      </c>
      <c r="AS21" s="280"/>
      <c r="AT21" s="276"/>
    </row>
    <row r="22" spans="1:46" s="248" customFormat="1" ht="13.2" x14ac:dyDescent="0.2">
      <c r="A22" s="276"/>
      <c r="AK22" s="1123" t="s">
        <v>498</v>
      </c>
      <c r="AL22" s="1124"/>
      <c r="AM22" s="1124"/>
      <c r="AN22" s="1125"/>
      <c r="AO22" s="281">
        <v>97.1</v>
      </c>
      <c r="AP22" s="282">
        <v>97.6</v>
      </c>
      <c r="AQ22" s="283">
        <v>-0.5</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499</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501</v>
      </c>
      <c r="AL29" s="248"/>
      <c r="AM29" s="248"/>
      <c r="AN29" s="248"/>
      <c r="AS29" s="290"/>
    </row>
    <row r="30" spans="1:46" ht="13.5" customHeight="1" x14ac:dyDescent="0.2">
      <c r="A30" s="247"/>
      <c r="AK30" s="250"/>
      <c r="AL30" s="251"/>
      <c r="AM30" s="251"/>
      <c r="AN30" s="252"/>
      <c r="AO30" s="1105" t="s">
        <v>480</v>
      </c>
      <c r="AP30" s="253"/>
      <c r="AQ30" s="254" t="s">
        <v>481</v>
      </c>
      <c r="AR30" s="255"/>
    </row>
    <row r="31" spans="1:46" ht="13.2" x14ac:dyDescent="0.2">
      <c r="A31" s="247"/>
      <c r="AK31" s="256"/>
      <c r="AL31" s="257"/>
      <c r="AM31" s="257"/>
      <c r="AN31" s="258"/>
      <c r="AO31" s="1106"/>
      <c r="AP31" s="259" t="s">
        <v>482</v>
      </c>
      <c r="AQ31" s="260" t="s">
        <v>483</v>
      </c>
      <c r="AR31" s="261" t="s">
        <v>484</v>
      </c>
    </row>
    <row r="32" spans="1:46" ht="27" customHeight="1" x14ac:dyDescent="0.2">
      <c r="A32" s="247"/>
      <c r="AK32" s="1107" t="s">
        <v>502</v>
      </c>
      <c r="AL32" s="1108"/>
      <c r="AM32" s="1108"/>
      <c r="AN32" s="1109"/>
      <c r="AO32" s="291">
        <v>2817655</v>
      </c>
      <c r="AP32" s="291">
        <v>47822</v>
      </c>
      <c r="AQ32" s="292">
        <v>63956</v>
      </c>
      <c r="AR32" s="293">
        <v>-25.2</v>
      </c>
    </row>
    <row r="33" spans="1:46" ht="13.5" customHeight="1" x14ac:dyDescent="0.2">
      <c r="A33" s="247"/>
      <c r="AK33" s="1107" t="s">
        <v>503</v>
      </c>
      <c r="AL33" s="1108"/>
      <c r="AM33" s="1108"/>
      <c r="AN33" s="1109"/>
      <c r="AO33" s="291" t="s">
        <v>489</v>
      </c>
      <c r="AP33" s="291" t="s">
        <v>489</v>
      </c>
      <c r="AQ33" s="292" t="s">
        <v>489</v>
      </c>
      <c r="AR33" s="293" t="s">
        <v>489</v>
      </c>
    </row>
    <row r="34" spans="1:46" ht="27" customHeight="1" x14ac:dyDescent="0.2">
      <c r="A34" s="247"/>
      <c r="AK34" s="1107" t="s">
        <v>504</v>
      </c>
      <c r="AL34" s="1108"/>
      <c r="AM34" s="1108"/>
      <c r="AN34" s="1109"/>
      <c r="AO34" s="291" t="s">
        <v>489</v>
      </c>
      <c r="AP34" s="291" t="s">
        <v>489</v>
      </c>
      <c r="AQ34" s="292">
        <v>4</v>
      </c>
      <c r="AR34" s="293" t="s">
        <v>489</v>
      </c>
    </row>
    <row r="35" spans="1:46" ht="27" customHeight="1" x14ac:dyDescent="0.2">
      <c r="A35" s="247"/>
      <c r="AK35" s="1107" t="s">
        <v>505</v>
      </c>
      <c r="AL35" s="1108"/>
      <c r="AM35" s="1108"/>
      <c r="AN35" s="1109"/>
      <c r="AO35" s="291">
        <v>519511</v>
      </c>
      <c r="AP35" s="291">
        <v>8817</v>
      </c>
      <c r="AQ35" s="292">
        <v>14498</v>
      </c>
      <c r="AR35" s="293">
        <v>-39.200000000000003</v>
      </c>
    </row>
    <row r="36" spans="1:46" ht="27" customHeight="1" x14ac:dyDescent="0.2">
      <c r="A36" s="247"/>
      <c r="AK36" s="1107" t="s">
        <v>506</v>
      </c>
      <c r="AL36" s="1108"/>
      <c r="AM36" s="1108"/>
      <c r="AN36" s="1109"/>
      <c r="AO36" s="291">
        <v>374860</v>
      </c>
      <c r="AP36" s="291">
        <v>6362</v>
      </c>
      <c r="AQ36" s="292">
        <v>1993</v>
      </c>
      <c r="AR36" s="293">
        <v>219.2</v>
      </c>
    </row>
    <row r="37" spans="1:46" ht="13.5" customHeight="1" x14ac:dyDescent="0.2">
      <c r="A37" s="247"/>
      <c r="AK37" s="1107" t="s">
        <v>507</v>
      </c>
      <c r="AL37" s="1108"/>
      <c r="AM37" s="1108"/>
      <c r="AN37" s="1109"/>
      <c r="AO37" s="291" t="s">
        <v>489</v>
      </c>
      <c r="AP37" s="291" t="s">
        <v>489</v>
      </c>
      <c r="AQ37" s="292">
        <v>407</v>
      </c>
      <c r="AR37" s="293" t="s">
        <v>489</v>
      </c>
    </row>
    <row r="38" spans="1:46" ht="27" customHeight="1" x14ac:dyDescent="0.2">
      <c r="A38" s="247"/>
      <c r="AK38" s="1110" t="s">
        <v>508</v>
      </c>
      <c r="AL38" s="1111"/>
      <c r="AM38" s="1111"/>
      <c r="AN38" s="1112"/>
      <c r="AO38" s="294" t="s">
        <v>489</v>
      </c>
      <c r="AP38" s="294" t="s">
        <v>489</v>
      </c>
      <c r="AQ38" s="295">
        <v>1</v>
      </c>
      <c r="AR38" s="283" t="s">
        <v>489</v>
      </c>
      <c r="AS38" s="290"/>
    </row>
    <row r="39" spans="1:46" ht="13.2" x14ac:dyDescent="0.2">
      <c r="A39" s="247"/>
      <c r="AK39" s="1110" t="s">
        <v>509</v>
      </c>
      <c r="AL39" s="1111"/>
      <c r="AM39" s="1111"/>
      <c r="AN39" s="1112"/>
      <c r="AO39" s="291">
        <v>-235067</v>
      </c>
      <c r="AP39" s="291">
        <v>-3990</v>
      </c>
      <c r="AQ39" s="292">
        <v>-3355</v>
      </c>
      <c r="AR39" s="293">
        <v>18.899999999999999</v>
      </c>
      <c r="AS39" s="290"/>
    </row>
    <row r="40" spans="1:46" ht="27" customHeight="1" x14ac:dyDescent="0.2">
      <c r="A40" s="247"/>
      <c r="AK40" s="1107" t="s">
        <v>510</v>
      </c>
      <c r="AL40" s="1108"/>
      <c r="AM40" s="1108"/>
      <c r="AN40" s="1109"/>
      <c r="AO40" s="291">
        <v>-2786824</v>
      </c>
      <c r="AP40" s="291">
        <v>-47298</v>
      </c>
      <c r="AQ40" s="292">
        <v>-53996</v>
      </c>
      <c r="AR40" s="293">
        <v>-12.4</v>
      </c>
      <c r="AS40" s="290"/>
    </row>
    <row r="41" spans="1:46" ht="13.2" x14ac:dyDescent="0.2">
      <c r="A41" s="247"/>
      <c r="AK41" s="1113" t="s">
        <v>287</v>
      </c>
      <c r="AL41" s="1114"/>
      <c r="AM41" s="1114"/>
      <c r="AN41" s="1115"/>
      <c r="AO41" s="291">
        <v>690135</v>
      </c>
      <c r="AP41" s="291">
        <v>11713</v>
      </c>
      <c r="AQ41" s="292">
        <v>23508</v>
      </c>
      <c r="AR41" s="293">
        <v>-50.2</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511</v>
      </c>
    </row>
    <row r="48" spans="1:46" ht="13.2" x14ac:dyDescent="0.2">
      <c r="A48" s="247"/>
      <c r="AK48" s="301" t="s">
        <v>512</v>
      </c>
      <c r="AL48" s="301"/>
      <c r="AM48" s="301"/>
      <c r="AN48" s="301"/>
      <c r="AO48" s="301"/>
      <c r="AP48" s="301"/>
      <c r="AQ48" s="302"/>
      <c r="AR48" s="301"/>
    </row>
    <row r="49" spans="1:44" ht="13.5" customHeight="1" x14ac:dyDescent="0.2">
      <c r="A49" s="247"/>
      <c r="AK49" s="303"/>
      <c r="AL49" s="304"/>
      <c r="AM49" s="1100" t="s">
        <v>480</v>
      </c>
      <c r="AN49" s="1102" t="s">
        <v>513</v>
      </c>
      <c r="AO49" s="1103"/>
      <c r="AP49" s="1103"/>
      <c r="AQ49" s="1103"/>
      <c r="AR49" s="1104"/>
    </row>
    <row r="50" spans="1:44" ht="13.2" x14ac:dyDescent="0.2">
      <c r="A50" s="247"/>
      <c r="AK50" s="305"/>
      <c r="AL50" s="306"/>
      <c r="AM50" s="1101"/>
      <c r="AN50" s="307" t="s">
        <v>514</v>
      </c>
      <c r="AO50" s="308" t="s">
        <v>515</v>
      </c>
      <c r="AP50" s="309" t="s">
        <v>516</v>
      </c>
      <c r="AQ50" s="310" t="s">
        <v>517</v>
      </c>
      <c r="AR50" s="311" t="s">
        <v>518</v>
      </c>
    </row>
    <row r="51" spans="1:44" ht="13.2" x14ac:dyDescent="0.2">
      <c r="A51" s="247"/>
      <c r="AK51" s="303" t="s">
        <v>519</v>
      </c>
      <c r="AL51" s="304"/>
      <c r="AM51" s="312">
        <v>2467503</v>
      </c>
      <c r="AN51" s="313">
        <v>40389</v>
      </c>
      <c r="AO51" s="314">
        <v>-34.4</v>
      </c>
      <c r="AP51" s="315">
        <v>70329</v>
      </c>
      <c r="AQ51" s="316">
        <v>0.2</v>
      </c>
      <c r="AR51" s="317">
        <v>-34.6</v>
      </c>
    </row>
    <row r="52" spans="1:44" ht="13.2" x14ac:dyDescent="0.2">
      <c r="A52" s="247"/>
      <c r="AK52" s="318"/>
      <c r="AL52" s="319" t="s">
        <v>520</v>
      </c>
      <c r="AM52" s="320">
        <v>1409187</v>
      </c>
      <c r="AN52" s="321">
        <v>23066</v>
      </c>
      <c r="AO52" s="322">
        <v>12.7</v>
      </c>
      <c r="AP52" s="323">
        <v>39403</v>
      </c>
      <c r="AQ52" s="324">
        <v>9.1</v>
      </c>
      <c r="AR52" s="325">
        <v>3.6</v>
      </c>
    </row>
    <row r="53" spans="1:44" ht="13.2" x14ac:dyDescent="0.2">
      <c r="A53" s="247"/>
      <c r="AK53" s="303" t="s">
        <v>521</v>
      </c>
      <c r="AL53" s="304"/>
      <c r="AM53" s="312">
        <v>2796389</v>
      </c>
      <c r="AN53" s="313">
        <v>46176</v>
      </c>
      <c r="AO53" s="314">
        <v>14.3</v>
      </c>
      <c r="AP53" s="315">
        <v>71871</v>
      </c>
      <c r="AQ53" s="316">
        <v>2.2000000000000002</v>
      </c>
      <c r="AR53" s="317">
        <v>12.1</v>
      </c>
    </row>
    <row r="54" spans="1:44" ht="13.2" x14ac:dyDescent="0.2">
      <c r="A54" s="247"/>
      <c r="AK54" s="318"/>
      <c r="AL54" s="319" t="s">
        <v>520</v>
      </c>
      <c r="AM54" s="320">
        <v>1894023</v>
      </c>
      <c r="AN54" s="321">
        <v>31276</v>
      </c>
      <c r="AO54" s="322">
        <v>35.6</v>
      </c>
      <c r="AP54" s="323">
        <v>38232</v>
      </c>
      <c r="AQ54" s="324">
        <v>-3</v>
      </c>
      <c r="AR54" s="325">
        <v>38.6</v>
      </c>
    </row>
    <row r="55" spans="1:44" ht="13.2" x14ac:dyDescent="0.2">
      <c r="A55" s="247"/>
      <c r="AK55" s="303" t="s">
        <v>522</v>
      </c>
      <c r="AL55" s="304"/>
      <c r="AM55" s="312">
        <v>2932181</v>
      </c>
      <c r="AN55" s="313">
        <v>48885</v>
      </c>
      <c r="AO55" s="314">
        <v>5.9</v>
      </c>
      <c r="AP55" s="315">
        <v>71807</v>
      </c>
      <c r="AQ55" s="316">
        <v>-0.1</v>
      </c>
      <c r="AR55" s="317">
        <v>6</v>
      </c>
    </row>
    <row r="56" spans="1:44" ht="13.2" x14ac:dyDescent="0.2">
      <c r="A56" s="247"/>
      <c r="AK56" s="318"/>
      <c r="AL56" s="319" t="s">
        <v>520</v>
      </c>
      <c r="AM56" s="320">
        <v>1986430</v>
      </c>
      <c r="AN56" s="321">
        <v>33118</v>
      </c>
      <c r="AO56" s="322">
        <v>5.9</v>
      </c>
      <c r="AP56" s="323">
        <v>37333</v>
      </c>
      <c r="AQ56" s="324">
        <v>-2.4</v>
      </c>
      <c r="AR56" s="325">
        <v>8.3000000000000007</v>
      </c>
    </row>
    <row r="57" spans="1:44" ht="13.2" x14ac:dyDescent="0.2">
      <c r="A57" s="247"/>
      <c r="AK57" s="303" t="s">
        <v>523</v>
      </c>
      <c r="AL57" s="304"/>
      <c r="AM57" s="312">
        <v>3100465</v>
      </c>
      <c r="AN57" s="313">
        <v>52040</v>
      </c>
      <c r="AO57" s="314">
        <v>6.5</v>
      </c>
      <c r="AP57" s="315">
        <v>80821</v>
      </c>
      <c r="AQ57" s="316">
        <v>12.6</v>
      </c>
      <c r="AR57" s="317">
        <v>-6.1</v>
      </c>
    </row>
    <row r="58" spans="1:44" ht="13.2" x14ac:dyDescent="0.2">
      <c r="A58" s="247"/>
      <c r="AK58" s="318"/>
      <c r="AL58" s="319" t="s">
        <v>520</v>
      </c>
      <c r="AM58" s="320">
        <v>2099166</v>
      </c>
      <c r="AN58" s="321">
        <v>35234</v>
      </c>
      <c r="AO58" s="322">
        <v>6.4</v>
      </c>
      <c r="AP58" s="323">
        <v>49586</v>
      </c>
      <c r="AQ58" s="324">
        <v>32.799999999999997</v>
      </c>
      <c r="AR58" s="325">
        <v>-26.4</v>
      </c>
    </row>
    <row r="59" spans="1:44" ht="13.2" x14ac:dyDescent="0.2">
      <c r="A59" s="247"/>
      <c r="AK59" s="303" t="s">
        <v>524</v>
      </c>
      <c r="AL59" s="304"/>
      <c r="AM59" s="312">
        <v>3331174</v>
      </c>
      <c r="AN59" s="313">
        <v>56537</v>
      </c>
      <c r="AO59" s="314">
        <v>8.6</v>
      </c>
      <c r="AP59" s="315">
        <v>79840</v>
      </c>
      <c r="AQ59" s="316">
        <v>-1.2</v>
      </c>
      <c r="AR59" s="317">
        <v>9.8000000000000007</v>
      </c>
    </row>
    <row r="60" spans="1:44" ht="13.2" x14ac:dyDescent="0.2">
      <c r="A60" s="247"/>
      <c r="AK60" s="318"/>
      <c r="AL60" s="319" t="s">
        <v>520</v>
      </c>
      <c r="AM60" s="320">
        <v>2470872</v>
      </c>
      <c r="AN60" s="321">
        <v>41936</v>
      </c>
      <c r="AO60" s="322">
        <v>19</v>
      </c>
      <c r="AP60" s="323">
        <v>45238</v>
      </c>
      <c r="AQ60" s="324">
        <v>-8.8000000000000007</v>
      </c>
      <c r="AR60" s="325">
        <v>27.8</v>
      </c>
    </row>
    <row r="61" spans="1:44" ht="13.2" x14ac:dyDescent="0.2">
      <c r="A61" s="247"/>
      <c r="AK61" s="303" t="s">
        <v>525</v>
      </c>
      <c r="AL61" s="326"/>
      <c r="AM61" s="312">
        <v>2925542</v>
      </c>
      <c r="AN61" s="313">
        <v>48805</v>
      </c>
      <c r="AO61" s="314">
        <v>0.2</v>
      </c>
      <c r="AP61" s="315">
        <v>74934</v>
      </c>
      <c r="AQ61" s="327">
        <v>2.7</v>
      </c>
      <c r="AR61" s="317">
        <v>-2.5</v>
      </c>
    </row>
    <row r="62" spans="1:44" ht="13.2" x14ac:dyDescent="0.2">
      <c r="A62" s="247"/>
      <c r="AK62" s="318"/>
      <c r="AL62" s="319" t="s">
        <v>520</v>
      </c>
      <c r="AM62" s="320">
        <v>1971936</v>
      </c>
      <c r="AN62" s="321">
        <v>32926</v>
      </c>
      <c r="AO62" s="322">
        <v>15.9</v>
      </c>
      <c r="AP62" s="323">
        <v>41958</v>
      </c>
      <c r="AQ62" s="324">
        <v>5.5</v>
      </c>
      <c r="AR62" s="325">
        <v>10.4</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7QaIxx8jxXt77DCvaY5SH0D7vumA444vLP8bCMeYL4VV8tA8V4va0CIednmyle2HeDfbR9K6EuaetT//v6AjWg==" saltValue="on7hufWI8GvY5SyHciOjL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477</v>
      </c>
    </row>
    <row r="121" spans="125:125" ht="13.5" hidden="1" customHeight="1" x14ac:dyDescent="0.2">
      <c r="DU121" s="241"/>
    </row>
  </sheetData>
  <sheetProtection algorithmName="SHA-512" hashValue="/GsF1H3r/K4lbs6OPi2rWSNnM/GcM5EyiywQN1WAGaFwTPoLvtl0Dv5gjFSxKdiO8pml3S5zjHsoI7+HLw/eIg==" saltValue="0ysIw29UZiROFUAnGzwN5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477</v>
      </c>
    </row>
  </sheetData>
  <sheetProtection algorithmName="SHA-512" hashValue="kMR74NSIvnv4oQ+Yr1a+1SS1V3PVnDVE09z2ZsP5z5FmWjJkxQXoQc6arzP2PdAJSCL6R9pptwtjvVaGFOnLdg==" saltValue="wpKHwn/ef7m+V5xhg79mn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26" t="s">
        <v>3</v>
      </c>
      <c r="D47" s="1126"/>
      <c r="E47" s="1127"/>
      <c r="F47" s="11">
        <v>31.06</v>
      </c>
      <c r="G47" s="12">
        <v>29.83</v>
      </c>
      <c r="H47" s="12">
        <v>34.22</v>
      </c>
      <c r="I47" s="12">
        <v>34.22</v>
      </c>
      <c r="J47" s="13">
        <v>34.200000000000003</v>
      </c>
    </row>
    <row r="48" spans="2:10" ht="57.75" customHeight="1" x14ac:dyDescent="0.2">
      <c r="B48" s="14"/>
      <c r="C48" s="1128" t="s">
        <v>4</v>
      </c>
      <c r="D48" s="1128"/>
      <c r="E48" s="1129"/>
      <c r="F48" s="15">
        <v>5.0199999999999996</v>
      </c>
      <c r="G48" s="16">
        <v>5.98</v>
      </c>
      <c r="H48" s="16">
        <v>5.84</v>
      </c>
      <c r="I48" s="16">
        <v>6.55</v>
      </c>
      <c r="J48" s="17">
        <v>5.91</v>
      </c>
    </row>
    <row r="49" spans="2:10" ht="57.75" customHeight="1" thickBot="1" x14ac:dyDescent="0.25">
      <c r="B49" s="18"/>
      <c r="C49" s="1130" t="s">
        <v>5</v>
      </c>
      <c r="D49" s="1130"/>
      <c r="E49" s="1131"/>
      <c r="F49" s="19" t="s">
        <v>532</v>
      </c>
      <c r="G49" s="20">
        <v>0.5</v>
      </c>
      <c r="H49" s="20">
        <v>2.72</v>
      </c>
      <c r="I49" s="20">
        <v>0.86</v>
      </c>
      <c r="J49" s="21">
        <v>0.17</v>
      </c>
    </row>
    <row r="50" spans="2:10" ht="13.2" x14ac:dyDescent="0.2"/>
  </sheetData>
  <sheetProtection algorithmName="SHA-512" hashValue="MViGntIC2TMJK/fxLlzZpwbGCoTFRRM4Y290zYvkFPkrVp+0aphaWfwZA9TKBmVnx1E0QG2ksindIar7cEsrCQ==" saltValue="B+t4/V4aXaeIZbPRuTZS3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今西　史宣</cp:lastModifiedBy>
  <dcterms:created xsi:type="dcterms:W3CDTF">2026-02-23T08:06:47Z</dcterms:created>
  <dcterms:modified xsi:type="dcterms:W3CDTF">2026-09-09T01:20:46Z</dcterms:modified>
  <cp:category/>
</cp:coreProperties>
</file>