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466\Desktop\attach\"/>
    </mc:Choice>
  </mc:AlternateContent>
  <xr:revisionPtr revIDLastSave="0" documentId="13_ncr:1_{49F3189B-B9A6-4002-9882-A785538DEB93}" xr6:coauthVersionLast="47" xr6:coauthVersionMax="47" xr10:uidLastSave="{00000000-0000-0000-0000-000000000000}"/>
  <bookViews>
    <workbookView xWindow="5376" yWindow="1572" windowWidth="17100" windowHeight="10572" xr2:uid="{00000000-000D-0000-FFFF-FFFF00000000}"/>
  </bookViews>
  <sheets>
    <sheet name="使い方" sheetId="6" r:id="rId1"/>
    <sheet name="基本情報" sheetId="2" r:id="rId2"/>
    <sheet name="空様式" sheetId="3" r:id="rId3"/>
    <sheet name="月単位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Z15" i="1" l="1"/>
  <c r="MQ15" i="1"/>
  <c r="LH15" i="1"/>
  <c r="NZ14" i="1"/>
  <c r="MQ14" i="1"/>
  <c r="LH14" i="1"/>
  <c r="NZ13" i="1"/>
  <c r="MQ13" i="1"/>
  <c r="LH13" i="1"/>
  <c r="JY15" i="1"/>
  <c r="IP15" i="1"/>
  <c r="HG15" i="1"/>
  <c r="FX15" i="1"/>
  <c r="JY14" i="1"/>
  <c r="IP14" i="1"/>
  <c r="HG14" i="1"/>
  <c r="FX14" i="1"/>
  <c r="JY13" i="1"/>
  <c r="IP13" i="1"/>
  <c r="HG13" i="1"/>
  <c r="FX13" i="1"/>
  <c r="AK17" i="1"/>
  <c r="BT17" i="1" s="1"/>
  <c r="EO15" i="1"/>
  <c r="DF15" i="1"/>
  <c r="EO14" i="1"/>
  <c r="DF14" i="1"/>
  <c r="EO13" i="1"/>
  <c r="DF13" i="1"/>
  <c r="AN13" i="1"/>
  <c r="AN14" i="1"/>
  <c r="AN15" i="1"/>
  <c r="K16" i="2"/>
  <c r="K17" i="2"/>
  <c r="K18" i="2"/>
  <c r="K19" i="2"/>
  <c r="K20" i="2"/>
  <c r="K15" i="2"/>
  <c r="F16" i="2"/>
  <c r="F17" i="2"/>
  <c r="F18" i="2"/>
  <c r="F19" i="2"/>
  <c r="F20" i="2"/>
  <c r="F15" i="2"/>
  <c r="BW15" i="1"/>
  <c r="BW14" i="1"/>
  <c r="BW13" i="1"/>
  <c r="E15" i="1"/>
  <c r="E14" i="1"/>
  <c r="E13" i="1"/>
  <c r="E17" i="1"/>
  <c r="D19" i="1" s="1"/>
  <c r="Y9" i="2"/>
  <c r="W13" i="1" s="1"/>
  <c r="Z9" i="2"/>
  <c r="CU13" i="1" s="1"/>
  <c r="Y10" i="2"/>
  <c r="W14" i="1" s="1"/>
  <c r="Z10" i="2"/>
  <c r="CU14" i="1" s="1"/>
  <c r="Y11" i="2"/>
  <c r="Y13" i="2" s="1"/>
  <c r="Z11" i="2"/>
  <c r="AC15" i="1" s="1"/>
  <c r="AN17" i="1" l="1"/>
  <c r="AM19" i="1" s="1"/>
  <c r="AM24" i="1" s="1"/>
  <c r="D24" i="1"/>
  <c r="D23" i="1"/>
  <c r="L17" i="1"/>
  <c r="JH15" i="1"/>
  <c r="NI14" i="1"/>
  <c r="GP14" i="1"/>
  <c r="BF14" i="1"/>
  <c r="HY14" i="1"/>
  <c r="BL14" i="1"/>
  <c r="MF14" i="1"/>
  <c r="GV14" i="1"/>
  <c r="BL13" i="1"/>
  <c r="NO14" i="1"/>
  <c r="IE14" i="1"/>
  <c r="OX14" i="1"/>
  <c r="FM14" i="1"/>
  <c r="JH14" i="1"/>
  <c r="OR14" i="1"/>
  <c r="DX15" i="1"/>
  <c r="FG15" i="1"/>
  <c r="BF15" i="1"/>
  <c r="HY15" i="1"/>
  <c r="ED15" i="1"/>
  <c r="IE15" i="1"/>
  <c r="JN15" i="1"/>
  <c r="KW15" i="1"/>
  <c r="ED13" i="1"/>
  <c r="JN14" i="1"/>
  <c r="LZ15" i="1"/>
  <c r="FM13" i="1"/>
  <c r="KQ14" i="1"/>
  <c r="IE13" i="1"/>
  <c r="NO13" i="1"/>
  <c r="NI15" i="1"/>
  <c r="DX14" i="1"/>
  <c r="NO15" i="1"/>
  <c r="GV15" i="1"/>
  <c r="OR15" i="1"/>
  <c r="FM15" i="1"/>
  <c r="KQ15" i="1"/>
  <c r="GV13" i="1"/>
  <c r="MF13" i="1"/>
  <c r="MF15" i="1"/>
  <c r="KW14" i="1"/>
  <c r="ED14" i="1"/>
  <c r="JN13" i="1"/>
  <c r="GP15" i="1"/>
  <c r="OX13" i="1"/>
  <c r="BL15" i="1"/>
  <c r="FG14" i="1"/>
  <c r="KW13" i="1"/>
  <c r="LZ14" i="1"/>
  <c r="OX15" i="1"/>
  <c r="JH13" i="1"/>
  <c r="NI13" i="1"/>
  <c r="BF13" i="1"/>
  <c r="OR13" i="1"/>
  <c r="DX13" i="1"/>
  <c r="FG13" i="1"/>
  <c r="GP13" i="1"/>
  <c r="HY13" i="1"/>
  <c r="LZ13" i="1"/>
  <c r="KQ13" i="1"/>
  <c r="DC17" i="1"/>
  <c r="BW17" i="1"/>
  <c r="CH39" i="1" s="1"/>
  <c r="AC13" i="1"/>
  <c r="CO14" i="1"/>
  <c r="CU15" i="1"/>
  <c r="CO13" i="1"/>
  <c r="CO15" i="1"/>
  <c r="W15" i="1"/>
  <c r="AC14" i="1"/>
  <c r="P39" i="1"/>
  <c r="P40" i="1" s="1"/>
  <c r="Y14" i="2"/>
  <c r="AY39" i="1" l="1"/>
  <c r="AN19" i="1"/>
  <c r="AN24" i="1" s="1"/>
  <c r="AM20" i="1"/>
  <c r="AU17" i="1"/>
  <c r="AM23" i="1"/>
  <c r="CD17" i="1"/>
  <c r="BV19" i="1"/>
  <c r="DF17" i="1"/>
  <c r="DM17" i="1" s="1"/>
  <c r="EL17" i="1"/>
  <c r="AY40" i="1"/>
  <c r="CH40" i="1" s="1"/>
  <c r="AM6" i="1"/>
  <c r="AM4" i="1"/>
  <c r="AM21" i="1" s="1"/>
  <c r="D6" i="1"/>
  <c r="D20" i="1"/>
  <c r="E19" i="1"/>
  <c r="E23" i="1" s="1"/>
  <c r="D4" i="1"/>
  <c r="D21" i="1" s="1"/>
  <c r="AO19" i="1" l="1"/>
  <c r="AO23" i="1" s="1"/>
  <c r="AN20" i="1"/>
  <c r="AN23" i="1"/>
  <c r="AO24" i="1"/>
  <c r="E24" i="1"/>
  <c r="E7" i="1" s="1"/>
  <c r="BV6" i="1"/>
  <c r="BV24" i="1"/>
  <c r="BV7" i="1" s="1"/>
  <c r="BV4" i="1"/>
  <c r="BV21" i="1" s="1"/>
  <c r="BV20" i="1"/>
  <c r="BW19" i="1"/>
  <c r="EO17" i="1"/>
  <c r="EV17" i="1" s="1"/>
  <c r="FU17" i="1"/>
  <c r="DE19" i="1"/>
  <c r="DQ39" i="1"/>
  <c r="DQ40" i="1" s="1"/>
  <c r="AM7" i="1"/>
  <c r="AM5" i="1"/>
  <c r="AO20" i="1"/>
  <c r="AP19" i="1"/>
  <c r="AN6" i="1"/>
  <c r="AN4" i="1"/>
  <c r="AN21" i="1" s="1"/>
  <c r="AN7" i="1"/>
  <c r="D7" i="1"/>
  <c r="D5" i="1"/>
  <c r="E6" i="1"/>
  <c r="E20" i="1"/>
  <c r="F19" i="1"/>
  <c r="F23" i="1" s="1"/>
  <c r="E4" i="1"/>
  <c r="E21" i="1" s="1"/>
  <c r="F24" i="1" l="1"/>
  <c r="BW24" i="1"/>
  <c r="BW7" i="1" s="1"/>
  <c r="BW23" i="1"/>
  <c r="DE24" i="1"/>
  <c r="DE7" i="1" s="1"/>
  <c r="DE23" i="1"/>
  <c r="AP24" i="1"/>
  <c r="AP23" i="1"/>
  <c r="BW20" i="1"/>
  <c r="BW4" i="1"/>
  <c r="BW21" i="1" s="1"/>
  <c r="BW6" i="1"/>
  <c r="BX19" i="1"/>
  <c r="BX4" i="1" s="1"/>
  <c r="BX21" i="1" s="1"/>
  <c r="DE20" i="1"/>
  <c r="DE6" i="1"/>
  <c r="DE4" i="1"/>
  <c r="DE21" i="1" s="1"/>
  <c r="DF19" i="1"/>
  <c r="HD17" i="1"/>
  <c r="FX17" i="1"/>
  <c r="GE17" i="1" s="1"/>
  <c r="EZ39" i="1"/>
  <c r="EZ40" i="1" s="1"/>
  <c r="EN19" i="1"/>
  <c r="AP20" i="1"/>
  <c r="AQ19" i="1"/>
  <c r="AN5" i="1"/>
  <c r="BV5" i="1"/>
  <c r="AO4" i="1"/>
  <c r="AO21" i="1" s="1"/>
  <c r="AO6" i="1"/>
  <c r="F20" i="1"/>
  <c r="F4" i="1"/>
  <c r="F21" i="1" s="1"/>
  <c r="F6" i="1"/>
  <c r="G19" i="1"/>
  <c r="G23" i="1" s="1"/>
  <c r="E5" i="1"/>
  <c r="BX6" i="1" l="1"/>
  <c r="BY19" i="1"/>
  <c r="BY24" i="1" s="1"/>
  <c r="BY7" i="1" s="1"/>
  <c r="BX23" i="1"/>
  <c r="BX24" i="1"/>
  <c r="BX7" i="1" s="1"/>
  <c r="BX20" i="1"/>
  <c r="AQ24" i="1"/>
  <c r="AQ23" i="1"/>
  <c r="EN23" i="1"/>
  <c r="EN24" i="1"/>
  <c r="EN7" i="1" s="1"/>
  <c r="G24" i="1"/>
  <c r="DF23" i="1"/>
  <c r="DF24" i="1"/>
  <c r="DF7" i="1" s="1"/>
  <c r="EN6" i="1"/>
  <c r="EO19" i="1"/>
  <c r="EN20" i="1"/>
  <c r="EN4" i="1"/>
  <c r="EN21" i="1" s="1"/>
  <c r="FW19" i="1"/>
  <c r="GI39" i="1"/>
  <c r="GI40" i="1" s="1"/>
  <c r="HG17" i="1"/>
  <c r="HN17" i="1" s="1"/>
  <c r="IM17" i="1"/>
  <c r="DF4" i="1"/>
  <c r="DF21" i="1" s="1"/>
  <c r="DF20" i="1"/>
  <c r="DG19" i="1"/>
  <c r="DF6" i="1"/>
  <c r="DE5" i="1"/>
  <c r="AO7" i="1"/>
  <c r="AR19" i="1"/>
  <c r="AQ20" i="1"/>
  <c r="AO5" i="1"/>
  <c r="BW5" i="1"/>
  <c r="AP4" i="1"/>
  <c r="AP21" i="1" s="1"/>
  <c r="AP6" i="1"/>
  <c r="F7" i="1"/>
  <c r="F5" i="1"/>
  <c r="G4" i="1"/>
  <c r="G21" i="1" s="1"/>
  <c r="H19" i="1"/>
  <c r="H23" i="1" s="1"/>
  <c r="G20" i="1"/>
  <c r="G6" i="1"/>
  <c r="BY6" i="1" l="1"/>
  <c r="BY4" i="1"/>
  <c r="BY21" i="1" s="1"/>
  <c r="BZ19" i="1"/>
  <c r="CA19" i="1" s="1"/>
  <c r="BY23" i="1"/>
  <c r="BY20" i="1"/>
  <c r="DG23" i="1"/>
  <c r="DG24" i="1"/>
  <c r="DG7" i="1" s="1"/>
  <c r="AR23" i="1"/>
  <c r="AR24" i="1"/>
  <c r="EO23" i="1"/>
  <c r="EO24" i="1"/>
  <c r="EO7" i="1" s="1"/>
  <c r="H24" i="1"/>
  <c r="FW23" i="1"/>
  <c r="FW24" i="1"/>
  <c r="FW7" i="1" s="1"/>
  <c r="DF5" i="1"/>
  <c r="IP17" i="1"/>
  <c r="IW17" i="1" s="1"/>
  <c r="JV17" i="1"/>
  <c r="FW6" i="1"/>
  <c r="FW20" i="1"/>
  <c r="FX19" i="1"/>
  <c r="FW4" i="1"/>
  <c r="FW21" i="1" s="1"/>
  <c r="DG6" i="1"/>
  <c r="DG20" i="1"/>
  <c r="DG4" i="1"/>
  <c r="DH19" i="1"/>
  <c r="HF19" i="1"/>
  <c r="HR39" i="1"/>
  <c r="HR40" i="1" s="1"/>
  <c r="EN5" i="1"/>
  <c r="EO6" i="1"/>
  <c r="EP19" i="1"/>
  <c r="EO4" i="1"/>
  <c r="EO21" i="1" s="1"/>
  <c r="EO20" i="1"/>
  <c r="AP7" i="1"/>
  <c r="AS19" i="1"/>
  <c r="AR20" i="1"/>
  <c r="G7" i="1"/>
  <c r="AP5" i="1"/>
  <c r="BX5" i="1"/>
  <c r="AQ6" i="1"/>
  <c r="AQ4" i="1"/>
  <c r="AQ21" i="1" s="1"/>
  <c r="G5" i="1"/>
  <c r="H6" i="1"/>
  <c r="H4" i="1"/>
  <c r="H21" i="1" s="1"/>
  <c r="I19" i="1"/>
  <c r="I23" i="1" s="1"/>
  <c r="H20" i="1"/>
  <c r="BZ24" i="1" l="1"/>
  <c r="BZ7" i="1" s="1"/>
  <c r="BZ4" i="1"/>
  <c r="BZ21" i="1" s="1"/>
  <c r="BZ20" i="1"/>
  <c r="BZ6" i="1"/>
  <c r="BZ23" i="1"/>
  <c r="EP23" i="1"/>
  <c r="EP24" i="1"/>
  <c r="EP7" i="1" s="1"/>
  <c r="DH24" i="1"/>
  <c r="DH7" i="1" s="1"/>
  <c r="DH23" i="1"/>
  <c r="DG21" i="1"/>
  <c r="DG5" i="1" s="1"/>
  <c r="AS23" i="1"/>
  <c r="AS24" i="1"/>
  <c r="FX23" i="1"/>
  <c r="FX24" i="1"/>
  <c r="FX7" i="1" s="1"/>
  <c r="CA24" i="1"/>
  <c r="CA7" i="1" s="1"/>
  <c r="CA23" i="1"/>
  <c r="HF23" i="1"/>
  <c r="HF24" i="1"/>
  <c r="HF7" i="1" s="1"/>
  <c r="I24" i="1"/>
  <c r="I7" i="1" s="1"/>
  <c r="EO5" i="1"/>
  <c r="FW5" i="1"/>
  <c r="EP20" i="1"/>
  <c r="EQ19" i="1"/>
  <c r="EP6" i="1"/>
  <c r="EP4" i="1"/>
  <c r="EP21" i="1" s="1"/>
  <c r="JY17" i="1"/>
  <c r="KF17" i="1" s="1"/>
  <c r="LE17" i="1"/>
  <c r="HF20" i="1"/>
  <c r="HG19" i="1"/>
  <c r="HF6" i="1"/>
  <c r="HF4" i="1"/>
  <c r="HF21" i="1" s="1"/>
  <c r="FX4" i="1"/>
  <c r="FX21" i="1" s="1"/>
  <c r="FX20" i="1"/>
  <c r="FX6" i="1"/>
  <c r="FY19" i="1"/>
  <c r="JA39" i="1"/>
  <c r="JA40" i="1" s="1"/>
  <c r="IO19" i="1"/>
  <c r="DH6" i="1"/>
  <c r="DH20" i="1"/>
  <c r="DI19" i="1"/>
  <c r="DH4" i="1"/>
  <c r="DH21" i="1" s="1"/>
  <c r="AQ7" i="1"/>
  <c r="AQ5" i="1"/>
  <c r="AT19" i="1"/>
  <c r="AS20" i="1"/>
  <c r="BZ5" i="1"/>
  <c r="CA6" i="1"/>
  <c r="CA20" i="1"/>
  <c r="CB19" i="1"/>
  <c r="CA4" i="1"/>
  <c r="CA21" i="1" s="1"/>
  <c r="BY5" i="1"/>
  <c r="AR6" i="1"/>
  <c r="AR7" i="1"/>
  <c r="AR4" i="1"/>
  <c r="AR21" i="1" s="1"/>
  <c r="H7" i="1"/>
  <c r="I6" i="1"/>
  <c r="I20" i="1"/>
  <c r="J19" i="1"/>
  <c r="J23" i="1" s="1"/>
  <c r="I4" i="1"/>
  <c r="I21" i="1" s="1"/>
  <c r="H5" i="1"/>
  <c r="HG23" i="1" l="1"/>
  <c r="HG24" i="1"/>
  <c r="HG7" i="1" s="1"/>
  <c r="J24" i="1"/>
  <c r="DI23" i="1"/>
  <c r="DI24" i="1"/>
  <c r="DI7" i="1" s="1"/>
  <c r="IO23" i="1"/>
  <c r="IO24" i="1"/>
  <c r="IO7" i="1" s="1"/>
  <c r="AT23" i="1"/>
  <c r="AT24" i="1"/>
  <c r="EQ23" i="1"/>
  <c r="EQ24" i="1"/>
  <c r="EQ7" i="1" s="1"/>
  <c r="CB23" i="1"/>
  <c r="CB24" i="1"/>
  <c r="CB7" i="1" s="1"/>
  <c r="FY23" i="1"/>
  <c r="FY24" i="1"/>
  <c r="FY7" i="1" s="1"/>
  <c r="MN17" i="1"/>
  <c r="LH17" i="1"/>
  <c r="LO17" i="1" s="1"/>
  <c r="JX19" i="1"/>
  <c r="KJ39" i="1"/>
  <c r="KJ40" i="1" s="1"/>
  <c r="IO4" i="1"/>
  <c r="IO21" i="1" s="1"/>
  <c r="IO20" i="1"/>
  <c r="IP19" i="1"/>
  <c r="IO6" i="1"/>
  <c r="EP5" i="1"/>
  <c r="FZ19" i="1"/>
  <c r="FY6" i="1"/>
  <c r="FY20" i="1"/>
  <c r="FY4" i="1"/>
  <c r="FY21" i="1" s="1"/>
  <c r="EQ6" i="1"/>
  <c r="ER19" i="1"/>
  <c r="EQ20" i="1"/>
  <c r="EQ4" i="1"/>
  <c r="EQ21" i="1" s="1"/>
  <c r="FX5" i="1"/>
  <c r="HF5" i="1"/>
  <c r="DH5" i="1"/>
  <c r="DI20" i="1"/>
  <c r="DI6" i="1"/>
  <c r="DJ19" i="1"/>
  <c r="DI4" i="1"/>
  <c r="DI21" i="1" s="1"/>
  <c r="HH19" i="1"/>
  <c r="HG6" i="1"/>
  <c r="HG4" i="1"/>
  <c r="HG21" i="1" s="1"/>
  <c r="HG20" i="1"/>
  <c r="AT20" i="1"/>
  <c r="AU19" i="1"/>
  <c r="CA5" i="1"/>
  <c r="CC19" i="1"/>
  <c r="CB6" i="1"/>
  <c r="CB4" i="1"/>
  <c r="CB21" i="1" s="1"/>
  <c r="CB20" i="1"/>
  <c r="AR5" i="1"/>
  <c r="AS4" i="1"/>
  <c r="AS21" i="1" s="1"/>
  <c r="AS6" i="1"/>
  <c r="I5" i="1"/>
  <c r="J20" i="1"/>
  <c r="J4" i="1"/>
  <c r="J21" i="1" s="1"/>
  <c r="K19" i="1"/>
  <c r="K23" i="1" s="1"/>
  <c r="J6" i="1"/>
  <c r="FZ23" i="1" l="1"/>
  <c r="FZ24" i="1"/>
  <c r="FZ7" i="1" s="1"/>
  <c r="HH23" i="1"/>
  <c r="HH24" i="1"/>
  <c r="HH7" i="1" s="1"/>
  <c r="DJ23" i="1"/>
  <c r="DJ24" i="1"/>
  <c r="DJ7" i="1" s="1"/>
  <c r="AU23" i="1"/>
  <c r="AU24" i="1"/>
  <c r="JX23" i="1"/>
  <c r="JX24" i="1"/>
  <c r="JX7" i="1" s="1"/>
  <c r="K24" i="1"/>
  <c r="K7" i="1" s="1"/>
  <c r="IP23" i="1"/>
  <c r="IP24" i="1"/>
  <c r="IP7" i="1" s="1"/>
  <c r="CC23" i="1"/>
  <c r="CC24" i="1"/>
  <c r="CC7" i="1" s="1"/>
  <c r="ER23" i="1"/>
  <c r="ER24" i="1"/>
  <c r="ER7" i="1" s="1"/>
  <c r="FZ6" i="1"/>
  <c r="FZ4" i="1"/>
  <c r="FZ21" i="1" s="1"/>
  <c r="FZ20" i="1"/>
  <c r="GA19" i="1"/>
  <c r="HG5" i="1"/>
  <c r="IP4" i="1"/>
  <c r="IP21" i="1" s="1"/>
  <c r="IP20" i="1"/>
  <c r="IP6" i="1"/>
  <c r="IQ19" i="1"/>
  <c r="EQ5" i="1"/>
  <c r="HH4" i="1"/>
  <c r="HH21" i="1" s="1"/>
  <c r="HI19" i="1"/>
  <c r="HH6" i="1"/>
  <c r="HH20" i="1"/>
  <c r="IO5" i="1"/>
  <c r="DI5" i="1"/>
  <c r="DK19" i="1"/>
  <c r="DJ4" i="1"/>
  <c r="DJ21" i="1" s="1"/>
  <c r="DJ20" i="1"/>
  <c r="DJ6" i="1"/>
  <c r="ER6" i="1"/>
  <c r="ES19" i="1"/>
  <c r="ER20" i="1"/>
  <c r="ER4" i="1"/>
  <c r="ER21" i="1" s="1"/>
  <c r="JX4" i="1"/>
  <c r="JX21" i="1" s="1"/>
  <c r="JY19" i="1"/>
  <c r="JX20" i="1"/>
  <c r="JX6" i="1"/>
  <c r="FY5" i="1"/>
  <c r="LG19" i="1"/>
  <c r="LS39" i="1"/>
  <c r="LS40" i="1" s="1"/>
  <c r="NW17" i="1"/>
  <c r="NZ17" i="1" s="1"/>
  <c r="OG17" i="1" s="1"/>
  <c r="MQ17" i="1"/>
  <c r="MX17" i="1" s="1"/>
  <c r="AS7" i="1"/>
  <c r="AU20" i="1"/>
  <c r="AV19" i="1"/>
  <c r="J7" i="1"/>
  <c r="AS5" i="1"/>
  <c r="CB5" i="1"/>
  <c r="CD19" i="1"/>
  <c r="CC6" i="1"/>
  <c r="CC20" i="1"/>
  <c r="CC4" i="1"/>
  <c r="CC21" i="1" s="1"/>
  <c r="AT7" i="1"/>
  <c r="AT4" i="1"/>
  <c r="AT21" i="1" s="1"/>
  <c r="AT6" i="1"/>
  <c r="K4" i="1"/>
  <c r="K21" i="1" s="1"/>
  <c r="L19" i="1"/>
  <c r="L23" i="1" s="1"/>
  <c r="K20" i="1"/>
  <c r="K6" i="1"/>
  <c r="J5" i="1"/>
  <c r="IQ24" i="1" l="1"/>
  <c r="IQ7" i="1" s="1"/>
  <c r="IQ23" i="1"/>
  <c r="GA23" i="1"/>
  <c r="GA24" i="1"/>
  <c r="GA7" i="1" s="1"/>
  <c r="LG23" i="1"/>
  <c r="LG24" i="1"/>
  <c r="LG7" i="1" s="1"/>
  <c r="DK24" i="1"/>
  <c r="DK7" i="1" s="1"/>
  <c r="DK23" i="1"/>
  <c r="HI23" i="1"/>
  <c r="HI24" i="1"/>
  <c r="HI7" i="1" s="1"/>
  <c r="L24" i="1"/>
  <c r="L7" i="1" s="1"/>
  <c r="CD23" i="1"/>
  <c r="CD24" i="1"/>
  <c r="CD7" i="1" s="1"/>
  <c r="ES23" i="1"/>
  <c r="ES24" i="1"/>
  <c r="ES7" i="1" s="1"/>
  <c r="AV24" i="1"/>
  <c r="AV23" i="1"/>
  <c r="JY23" i="1"/>
  <c r="JY24" i="1"/>
  <c r="JY7" i="1" s="1"/>
  <c r="LG6" i="1"/>
  <c r="LG4" i="1"/>
  <c r="LG21" i="1" s="1"/>
  <c r="LG20" i="1"/>
  <c r="LH19" i="1"/>
  <c r="IQ4" i="1"/>
  <c r="IQ21" i="1" s="1"/>
  <c r="IQ20" i="1"/>
  <c r="IR19" i="1"/>
  <c r="IQ6" i="1"/>
  <c r="DJ5" i="1"/>
  <c r="DL19" i="1"/>
  <c r="DK20" i="1"/>
  <c r="DK6" i="1"/>
  <c r="DK4" i="1"/>
  <c r="DK21" i="1" s="1"/>
  <c r="IP5" i="1"/>
  <c r="JY4" i="1"/>
  <c r="JY21" i="1" s="1"/>
  <c r="JY20" i="1"/>
  <c r="JY6" i="1"/>
  <c r="JZ19" i="1"/>
  <c r="JX5" i="1"/>
  <c r="ER5" i="1"/>
  <c r="GB19" i="1"/>
  <c r="GA6" i="1"/>
  <c r="GA4" i="1"/>
  <c r="GA21" i="1" s="1"/>
  <c r="GA20" i="1"/>
  <c r="ET19" i="1"/>
  <c r="ES6" i="1"/>
  <c r="ES20" i="1"/>
  <c r="ES4" i="1"/>
  <c r="ES21" i="1" s="1"/>
  <c r="HI4" i="1"/>
  <c r="HI21" i="1" s="1"/>
  <c r="HJ19" i="1"/>
  <c r="HI6" i="1"/>
  <c r="HI20" i="1"/>
  <c r="NB39" i="1"/>
  <c r="NB40" i="1" s="1"/>
  <c r="MP19" i="1"/>
  <c r="FZ5" i="1"/>
  <c r="OK39" i="1"/>
  <c r="NY19" i="1"/>
  <c r="HH5" i="1"/>
  <c r="AV20" i="1"/>
  <c r="AW19" i="1"/>
  <c r="CC5" i="1"/>
  <c r="CE19" i="1"/>
  <c r="CD6" i="1"/>
  <c r="CD20" i="1"/>
  <c r="CD4" i="1"/>
  <c r="CD21" i="1" s="1"/>
  <c r="AT5" i="1"/>
  <c r="AU7" i="1"/>
  <c r="AU4" i="1"/>
  <c r="AU21" i="1" s="1"/>
  <c r="AU6" i="1"/>
  <c r="L6" i="1"/>
  <c r="M19" i="1"/>
  <c r="M23" i="1" s="1"/>
  <c r="L4" i="1"/>
  <c r="L21" i="1" s="1"/>
  <c r="L20" i="1"/>
  <c r="K5" i="1"/>
  <c r="MP23" i="1" l="1"/>
  <c r="MP24" i="1"/>
  <c r="MP7" i="1" s="1"/>
  <c r="GB23" i="1"/>
  <c r="GB24" i="1"/>
  <c r="GB7" i="1" s="1"/>
  <c r="NY24" i="1"/>
  <c r="NY7" i="1" s="1"/>
  <c r="NY23" i="1"/>
  <c r="IR23" i="1"/>
  <c r="IR24" i="1"/>
  <c r="IR7" i="1" s="1"/>
  <c r="HJ23" i="1"/>
  <c r="HJ24" i="1"/>
  <c r="HJ7" i="1" s="1"/>
  <c r="CE23" i="1"/>
  <c r="CE24" i="1"/>
  <c r="CE7" i="1" s="1"/>
  <c r="M24" i="1"/>
  <c r="M7" i="1" s="1"/>
  <c r="JZ24" i="1"/>
  <c r="JZ7" i="1" s="1"/>
  <c r="JZ23" i="1"/>
  <c r="AW23" i="1"/>
  <c r="AW24" i="1"/>
  <c r="ET24" i="1"/>
  <c r="ET23" i="1"/>
  <c r="DL23" i="1"/>
  <c r="DL24" i="1"/>
  <c r="DL7" i="1" s="1"/>
  <c r="LH23" i="1"/>
  <c r="LH24" i="1"/>
  <c r="LH7" i="1" s="1"/>
  <c r="OK40" i="1"/>
  <c r="HI5" i="1"/>
  <c r="DL4" i="1"/>
  <c r="DL21" i="1" s="1"/>
  <c r="DM19" i="1"/>
  <c r="DL20" i="1"/>
  <c r="DL6" i="1"/>
  <c r="ES5" i="1"/>
  <c r="JZ20" i="1"/>
  <c r="KA19" i="1"/>
  <c r="JZ6" i="1"/>
  <c r="JZ4" i="1"/>
  <c r="JZ21" i="1" s="1"/>
  <c r="IS19" i="1"/>
  <c r="IR6" i="1"/>
  <c r="IR20" i="1"/>
  <c r="IR4" i="1"/>
  <c r="IR21" i="1" s="1"/>
  <c r="NY4" i="1"/>
  <c r="NY21" i="1" s="1"/>
  <c r="NY6" i="1"/>
  <c r="NY20" i="1"/>
  <c r="NZ19" i="1"/>
  <c r="ET7" i="1"/>
  <c r="EU19" i="1"/>
  <c r="ET20" i="1"/>
  <c r="ET4" i="1"/>
  <c r="ET21" i="1" s="1"/>
  <c r="ET6" i="1"/>
  <c r="JY5" i="1"/>
  <c r="IQ5" i="1"/>
  <c r="LH20" i="1"/>
  <c r="LH4" i="1"/>
  <c r="LH21" i="1" s="1"/>
  <c r="LH6" i="1"/>
  <c r="LI19" i="1"/>
  <c r="MP20" i="1"/>
  <c r="MP6" i="1"/>
  <c r="MP4" i="1"/>
  <c r="MP21" i="1" s="1"/>
  <c r="MQ19" i="1"/>
  <c r="GA5" i="1"/>
  <c r="DK5" i="1"/>
  <c r="LG5" i="1"/>
  <c r="GB20" i="1"/>
  <c r="GB6" i="1"/>
  <c r="GC19" i="1"/>
  <c r="GB4" i="1"/>
  <c r="GB21" i="1" s="1"/>
  <c r="HK19" i="1"/>
  <c r="HJ6" i="1"/>
  <c r="HJ20" i="1"/>
  <c r="HJ4" i="1"/>
  <c r="HJ21" i="1" s="1"/>
  <c r="AW20" i="1"/>
  <c r="AX19" i="1"/>
  <c r="CD5" i="1"/>
  <c r="CF19" i="1"/>
  <c r="CE20" i="1"/>
  <c r="CE6" i="1"/>
  <c r="CE4" i="1"/>
  <c r="CE21" i="1" s="1"/>
  <c r="AU5" i="1"/>
  <c r="AV7" i="1"/>
  <c r="AV4" i="1"/>
  <c r="AV21" i="1" s="1"/>
  <c r="AV6" i="1"/>
  <c r="L5" i="1"/>
  <c r="M6" i="1"/>
  <c r="M20" i="1"/>
  <c r="M4" i="1"/>
  <c r="M21" i="1" s="1"/>
  <c r="N19" i="1"/>
  <c r="N23" i="1" s="1"/>
  <c r="LI23" i="1" l="1"/>
  <c r="LI24" i="1"/>
  <c r="NZ24" i="1"/>
  <c r="NZ23" i="1"/>
  <c r="MQ23" i="1"/>
  <c r="MQ24" i="1"/>
  <c r="MQ7" i="1" s="1"/>
  <c r="N24" i="1"/>
  <c r="N7" i="1" s="1"/>
  <c r="HK23" i="1"/>
  <c r="HK24" i="1"/>
  <c r="AX23" i="1"/>
  <c r="AX24" i="1"/>
  <c r="DM23" i="1"/>
  <c r="DM24" i="1"/>
  <c r="DM7" i="1" s="1"/>
  <c r="GC23" i="1"/>
  <c r="GC24" i="1"/>
  <c r="GC7" i="1" s="1"/>
  <c r="IS23" i="1"/>
  <c r="IS24" i="1"/>
  <c r="IS7" i="1" s="1"/>
  <c r="KA23" i="1"/>
  <c r="KA24" i="1"/>
  <c r="KA7" i="1" s="1"/>
  <c r="CF23" i="1"/>
  <c r="CF24" i="1"/>
  <c r="CF7" i="1" s="1"/>
  <c r="EU23" i="1"/>
  <c r="EU24" i="1"/>
  <c r="EU7" i="1" s="1"/>
  <c r="ET5" i="1"/>
  <c r="HK20" i="1"/>
  <c r="HK4" i="1"/>
  <c r="HK21" i="1" s="1"/>
  <c r="HL19" i="1"/>
  <c r="HK6" i="1"/>
  <c r="HK7" i="1"/>
  <c r="JZ5" i="1"/>
  <c r="GB5" i="1"/>
  <c r="GC6" i="1"/>
  <c r="GD19" i="1"/>
  <c r="GC20" i="1"/>
  <c r="GC4" i="1"/>
  <c r="GC21" i="1" s="1"/>
  <c r="KB19" i="1"/>
  <c r="KA20" i="1"/>
  <c r="KA4" i="1"/>
  <c r="KA21" i="1" s="1"/>
  <c r="KA6" i="1"/>
  <c r="LI20" i="1"/>
  <c r="LJ19" i="1"/>
  <c r="LI7" i="1"/>
  <c r="LI4" i="1"/>
  <c r="LI21" i="1" s="1"/>
  <c r="LI6" i="1"/>
  <c r="IR5" i="1"/>
  <c r="HJ5" i="1"/>
  <c r="MQ6" i="1"/>
  <c r="MR19" i="1"/>
  <c r="MQ20" i="1"/>
  <c r="MQ4" i="1"/>
  <c r="MQ21" i="1" s="1"/>
  <c r="EU4" i="1"/>
  <c r="EU21" i="1" s="1"/>
  <c r="EV19" i="1"/>
  <c r="EU20" i="1"/>
  <c r="EU6" i="1"/>
  <c r="NZ4" i="1"/>
  <c r="NZ21" i="1" s="1"/>
  <c r="NZ20" i="1"/>
  <c r="NZ7" i="1"/>
  <c r="OA19" i="1"/>
  <c r="NZ6" i="1"/>
  <c r="LH5" i="1"/>
  <c r="NY5" i="1"/>
  <c r="DN19" i="1"/>
  <c r="DM20" i="1"/>
  <c r="DM6" i="1"/>
  <c r="DM4" i="1"/>
  <c r="DM21" i="1" s="1"/>
  <c r="DL5" i="1"/>
  <c r="MP5" i="1"/>
  <c r="IT19" i="1"/>
  <c r="IS6" i="1"/>
  <c r="IS20" i="1"/>
  <c r="IS4" i="1"/>
  <c r="IS21" i="1" s="1"/>
  <c r="AX20" i="1"/>
  <c r="AY19" i="1"/>
  <c r="CF20" i="1"/>
  <c r="CF4" i="1"/>
  <c r="CF21" i="1" s="1"/>
  <c r="CG19" i="1"/>
  <c r="CF6" i="1"/>
  <c r="CE5" i="1"/>
  <c r="AV5" i="1"/>
  <c r="AW6" i="1"/>
  <c r="AW7" i="1"/>
  <c r="AW4" i="1"/>
  <c r="AW21" i="1" s="1"/>
  <c r="N20" i="1"/>
  <c r="O19" i="1"/>
  <c r="O23" i="1" s="1"/>
  <c r="N4" i="1"/>
  <c r="N21" i="1" s="1"/>
  <c r="N6" i="1"/>
  <c r="M5" i="1"/>
  <c r="O24" i="1" l="1"/>
  <c r="O7" i="1" s="1"/>
  <c r="LJ23" i="1"/>
  <c r="LJ24" i="1"/>
  <c r="LJ7" i="1" s="1"/>
  <c r="HL23" i="1"/>
  <c r="HL24" i="1"/>
  <c r="HL7" i="1" s="1"/>
  <c r="KB23" i="1"/>
  <c r="KB24" i="1"/>
  <c r="KB7" i="1" s="1"/>
  <c r="AY23" i="1"/>
  <c r="AY24" i="1"/>
  <c r="CG23" i="1"/>
  <c r="CG24" i="1"/>
  <c r="CG7" i="1" s="1"/>
  <c r="MR23" i="1"/>
  <c r="MR24" i="1"/>
  <c r="MR7" i="1" s="1"/>
  <c r="OA24" i="1"/>
  <c r="OA7" i="1" s="1"/>
  <c r="OA23" i="1"/>
  <c r="IT23" i="1"/>
  <c r="IT24" i="1"/>
  <c r="EV23" i="1"/>
  <c r="EV24" i="1"/>
  <c r="EV7" i="1" s="1"/>
  <c r="DN23" i="1"/>
  <c r="DN24" i="1"/>
  <c r="DN7" i="1" s="1"/>
  <c r="GD23" i="1"/>
  <c r="GD24" i="1"/>
  <c r="GD7" i="1" s="1"/>
  <c r="GC5" i="1"/>
  <c r="GD20" i="1"/>
  <c r="GD6" i="1"/>
  <c r="GD4" i="1"/>
  <c r="GD21" i="1" s="1"/>
  <c r="GE19" i="1"/>
  <c r="NZ5" i="1"/>
  <c r="DM5" i="1"/>
  <c r="LI5" i="1"/>
  <c r="EV20" i="1"/>
  <c r="EV6" i="1"/>
  <c r="EW19" i="1"/>
  <c r="EV4" i="1"/>
  <c r="EV21" i="1" s="1"/>
  <c r="EU5" i="1"/>
  <c r="LJ20" i="1"/>
  <c r="LJ4" i="1"/>
  <c r="LJ21" i="1" s="1"/>
  <c r="LJ6" i="1"/>
  <c r="LK19" i="1"/>
  <c r="DN4" i="1"/>
  <c r="DN21" i="1" s="1"/>
  <c r="DO19" i="1"/>
  <c r="DN20" i="1"/>
  <c r="DN6" i="1"/>
  <c r="IS5" i="1"/>
  <c r="MQ5" i="1"/>
  <c r="KA5" i="1"/>
  <c r="MR4" i="1"/>
  <c r="MR21" i="1" s="1"/>
  <c r="MR6" i="1"/>
  <c r="MS19" i="1"/>
  <c r="MR20" i="1"/>
  <c r="HL20" i="1"/>
  <c r="HM19" i="1"/>
  <c r="HL6" i="1"/>
  <c r="HL4" i="1"/>
  <c r="HL21" i="1" s="1"/>
  <c r="HK5" i="1"/>
  <c r="IT20" i="1"/>
  <c r="IT7" i="1"/>
  <c r="IT4" i="1"/>
  <c r="IT21" i="1" s="1"/>
  <c r="IT6" i="1"/>
  <c r="IU19" i="1"/>
  <c r="OA20" i="1"/>
  <c r="OA6" i="1"/>
  <c r="OA4" i="1"/>
  <c r="OA21" i="1" s="1"/>
  <c r="OB19" i="1"/>
  <c r="KB6" i="1"/>
  <c r="KC19" i="1"/>
  <c r="KB20" i="1"/>
  <c r="KB4" i="1"/>
  <c r="KB21" i="1" s="1"/>
  <c r="AW5" i="1"/>
  <c r="AY20" i="1"/>
  <c r="AZ19" i="1"/>
  <c r="CG20" i="1"/>
  <c r="CH19" i="1"/>
  <c r="CG6" i="1"/>
  <c r="CG4" i="1"/>
  <c r="CG21" i="1" s="1"/>
  <c r="CF5" i="1"/>
  <c r="AX4" i="1"/>
  <c r="AX21" i="1" s="1"/>
  <c r="AX7" i="1"/>
  <c r="AX6" i="1"/>
  <c r="N5" i="1"/>
  <c r="O4" i="1"/>
  <c r="O21" i="1" s="1"/>
  <c r="P19" i="1"/>
  <c r="P23" i="1" s="1"/>
  <c r="O20" i="1"/>
  <c r="O6" i="1"/>
  <c r="MS23" i="1" l="1"/>
  <c r="MS24" i="1"/>
  <c r="MS7" i="1" s="1"/>
  <c r="EW24" i="1"/>
  <c r="EW7" i="1" s="1"/>
  <c r="EW23" i="1"/>
  <c r="CH23" i="1"/>
  <c r="CH24" i="1"/>
  <c r="CH7" i="1" s="1"/>
  <c r="IU23" i="1"/>
  <c r="IU24" i="1"/>
  <c r="IU7" i="1" s="1"/>
  <c r="DO23" i="1"/>
  <c r="DO24" i="1"/>
  <c r="DO7" i="1" s="1"/>
  <c r="GE23" i="1"/>
  <c r="GE24" i="1"/>
  <c r="GE7" i="1" s="1"/>
  <c r="LK23" i="1"/>
  <c r="LK24" i="1"/>
  <c r="LK7" i="1" s="1"/>
  <c r="KC24" i="1"/>
  <c r="KC7" i="1" s="1"/>
  <c r="KC23" i="1"/>
  <c r="HM23" i="1"/>
  <c r="HM24" i="1"/>
  <c r="OB24" i="1"/>
  <c r="OB7" i="1" s="1"/>
  <c r="OB23" i="1"/>
  <c r="P24" i="1"/>
  <c r="P7" i="1" s="1"/>
  <c r="AZ24" i="1"/>
  <c r="AZ23" i="1"/>
  <c r="HM20" i="1"/>
  <c r="HM6" i="1"/>
  <c r="HM7" i="1"/>
  <c r="HM4" i="1"/>
  <c r="HM21" i="1" s="1"/>
  <c r="HN19" i="1"/>
  <c r="DP19" i="1"/>
  <c r="DO4" i="1"/>
  <c r="DO21" i="1" s="1"/>
  <c r="DO20" i="1"/>
  <c r="DO6" i="1"/>
  <c r="DN5" i="1"/>
  <c r="IV19" i="1"/>
  <c r="IU20" i="1"/>
  <c r="IU4" i="1"/>
  <c r="IU21" i="1" s="1"/>
  <c r="IU6" i="1"/>
  <c r="LK6" i="1"/>
  <c r="LL19" i="1"/>
  <c r="LK20" i="1"/>
  <c r="LK4" i="1"/>
  <c r="LK21" i="1" s="1"/>
  <c r="MS20" i="1"/>
  <c r="MT19" i="1"/>
  <c r="MS4" i="1"/>
  <c r="MS21" i="1" s="1"/>
  <c r="MS6" i="1"/>
  <c r="IT5" i="1"/>
  <c r="MR5" i="1"/>
  <c r="KB5" i="1"/>
  <c r="LJ5" i="1"/>
  <c r="GE6" i="1"/>
  <c r="GE20" i="1"/>
  <c r="GE4" i="1"/>
  <c r="GE21" i="1" s="1"/>
  <c r="GF19" i="1"/>
  <c r="GD5" i="1"/>
  <c r="KD19" i="1"/>
  <c r="KC20" i="1"/>
  <c r="KC4" i="1"/>
  <c r="KC21" i="1" s="1"/>
  <c r="KC6" i="1"/>
  <c r="HL5" i="1"/>
  <c r="EV5" i="1"/>
  <c r="OB6" i="1"/>
  <c r="OB20" i="1"/>
  <c r="OC19" i="1"/>
  <c r="OB4" i="1"/>
  <c r="OB21" i="1" s="1"/>
  <c r="EW4" i="1"/>
  <c r="EW21" i="1" s="1"/>
  <c r="EX19" i="1"/>
  <c r="EW20" i="1"/>
  <c r="EW6" i="1"/>
  <c r="OA5" i="1"/>
  <c r="BA19" i="1"/>
  <c r="AZ20" i="1"/>
  <c r="CG5" i="1"/>
  <c r="CI19" i="1"/>
  <c r="CH6" i="1"/>
  <c r="CH4" i="1"/>
  <c r="CH21" i="1" s="1"/>
  <c r="CH20" i="1"/>
  <c r="AY7" i="1"/>
  <c r="AY6" i="1"/>
  <c r="AY4" i="1"/>
  <c r="AY21" i="1" s="1"/>
  <c r="AX5" i="1"/>
  <c r="P6" i="1"/>
  <c r="P4" i="1"/>
  <c r="P21" i="1" s="1"/>
  <c r="P20" i="1"/>
  <c r="Q19" i="1"/>
  <c r="Q23" i="1" s="1"/>
  <c r="O5" i="1"/>
  <c r="Q24" i="1" l="1"/>
  <c r="KD23" i="1"/>
  <c r="KD24" i="1"/>
  <c r="KD7" i="1" s="1"/>
  <c r="BA23" i="1"/>
  <c r="BA24" i="1"/>
  <c r="EX23" i="1"/>
  <c r="EX24" i="1"/>
  <c r="EX7" i="1" s="1"/>
  <c r="IV23" i="1"/>
  <c r="IV24" i="1"/>
  <c r="IV7" i="1" s="1"/>
  <c r="DP23" i="1"/>
  <c r="DP24" i="1"/>
  <c r="DP7" i="1" s="1"/>
  <c r="MT23" i="1"/>
  <c r="MT24" i="1"/>
  <c r="MT7" i="1" s="1"/>
  <c r="HN23" i="1"/>
  <c r="HN24" i="1"/>
  <c r="HN7" i="1" s="1"/>
  <c r="GF24" i="1"/>
  <c r="GF7" i="1" s="1"/>
  <c r="GF23" i="1"/>
  <c r="OC24" i="1"/>
  <c r="OC7" i="1" s="1"/>
  <c r="OC23" i="1"/>
  <c r="LL24" i="1"/>
  <c r="LL7" i="1" s="1"/>
  <c r="LL23" i="1"/>
  <c r="CI23" i="1"/>
  <c r="CI24" i="1"/>
  <c r="CI7" i="1" s="1"/>
  <c r="DO5" i="1"/>
  <c r="EW5" i="1"/>
  <c r="OB5" i="1"/>
  <c r="MS5" i="1"/>
  <c r="GG19" i="1"/>
  <c r="GF6" i="1"/>
  <c r="GF4" i="1"/>
  <c r="GF21" i="1" s="1"/>
  <c r="GF20" i="1"/>
  <c r="MT4" i="1"/>
  <c r="MT21" i="1" s="1"/>
  <c r="MT20" i="1"/>
  <c r="MU19" i="1"/>
  <c r="MT6" i="1"/>
  <c r="OC4" i="1"/>
  <c r="OC21" i="1" s="1"/>
  <c r="OC6" i="1"/>
  <c r="OD19" i="1"/>
  <c r="OC20" i="1"/>
  <c r="GE5" i="1"/>
  <c r="LK5" i="1"/>
  <c r="LM19" i="1"/>
  <c r="LL20" i="1"/>
  <c r="LL6" i="1"/>
  <c r="LL4" i="1"/>
  <c r="LL21" i="1" s="1"/>
  <c r="DQ19" i="1"/>
  <c r="DP20" i="1"/>
  <c r="DP4" i="1"/>
  <c r="DP21" i="1" s="1"/>
  <c r="DP6" i="1"/>
  <c r="HO19" i="1"/>
  <c r="HN4" i="1"/>
  <c r="HN21" i="1" s="1"/>
  <c r="HN20" i="1"/>
  <c r="HN6" i="1"/>
  <c r="EY19" i="1"/>
  <c r="EX4" i="1"/>
  <c r="EX21" i="1" s="1"/>
  <c r="EX6" i="1"/>
  <c r="EX20" i="1"/>
  <c r="KC5" i="1"/>
  <c r="HM5" i="1"/>
  <c r="IU5" i="1"/>
  <c r="KD6" i="1"/>
  <c r="KE19" i="1"/>
  <c r="KD20" i="1"/>
  <c r="KD4" i="1"/>
  <c r="KD21" i="1" s="1"/>
  <c r="IV6" i="1"/>
  <c r="IW19" i="1"/>
  <c r="IV20" i="1"/>
  <c r="IV4" i="1"/>
  <c r="IV21" i="1" s="1"/>
  <c r="BA20" i="1"/>
  <c r="BB19" i="1"/>
  <c r="CH5" i="1"/>
  <c r="CJ19" i="1"/>
  <c r="CI6" i="1"/>
  <c r="CI4" i="1"/>
  <c r="CI21" i="1" s="1"/>
  <c r="CI20" i="1"/>
  <c r="AY5" i="1"/>
  <c r="AZ7" i="1"/>
  <c r="AZ6" i="1"/>
  <c r="AZ4" i="1"/>
  <c r="AZ21" i="1" s="1"/>
  <c r="Q7" i="1"/>
  <c r="Q6" i="1"/>
  <c r="Q20" i="1"/>
  <c r="R19" i="1"/>
  <c r="Q4" i="1"/>
  <c r="Q21" i="1" s="1"/>
  <c r="P5" i="1"/>
  <c r="OD24" i="1" l="1"/>
  <c r="OD7" i="1" s="1"/>
  <c r="OD23" i="1"/>
  <c r="KE24" i="1"/>
  <c r="KE7" i="1" s="1"/>
  <c r="KE23" i="1"/>
  <c r="BB23" i="1"/>
  <c r="BB24" i="1"/>
  <c r="LM24" i="1"/>
  <c r="LM7" i="1" s="1"/>
  <c r="LM23" i="1"/>
  <c r="R24" i="1"/>
  <c r="R7" i="1" s="1"/>
  <c r="R23" i="1"/>
  <c r="EY23" i="1"/>
  <c r="EY24" i="1"/>
  <c r="EY7" i="1" s="1"/>
  <c r="GG23" i="1"/>
  <c r="GG24" i="1"/>
  <c r="GG7" i="1" s="1"/>
  <c r="HO24" i="1"/>
  <c r="HO7" i="1" s="1"/>
  <c r="HO23" i="1"/>
  <c r="MU23" i="1"/>
  <c r="MU24" i="1"/>
  <c r="MU7" i="1" s="1"/>
  <c r="IW24" i="1"/>
  <c r="IW7" i="1" s="1"/>
  <c r="IW23" i="1"/>
  <c r="CJ23" i="1"/>
  <c r="CJ24" i="1"/>
  <c r="CJ7" i="1" s="1"/>
  <c r="DQ23" i="1"/>
  <c r="DQ24" i="1"/>
  <c r="DQ7" i="1" s="1"/>
  <c r="EX5" i="1"/>
  <c r="DP5" i="1"/>
  <c r="MT5" i="1"/>
  <c r="GF5" i="1"/>
  <c r="IV5" i="1"/>
  <c r="LL5" i="1"/>
  <c r="KD5" i="1"/>
  <c r="EZ19" i="1"/>
  <c r="EY20" i="1"/>
  <c r="EY6" i="1"/>
  <c r="EY4" i="1"/>
  <c r="EY21" i="1" s="1"/>
  <c r="MU20" i="1"/>
  <c r="MU6" i="1"/>
  <c r="MU4" i="1"/>
  <c r="MU21" i="1" s="1"/>
  <c r="MV19" i="1"/>
  <c r="LM4" i="1"/>
  <c r="LM21" i="1" s="1"/>
  <c r="LM6" i="1"/>
  <c r="LN19" i="1"/>
  <c r="LM20" i="1"/>
  <c r="KE4" i="1"/>
  <c r="KE21" i="1" s="1"/>
  <c r="KE20" i="1"/>
  <c r="KF19" i="1"/>
  <c r="KE6" i="1"/>
  <c r="HN5" i="1"/>
  <c r="HP19" i="1"/>
  <c r="HO20" i="1"/>
  <c r="HO6" i="1"/>
  <c r="HO4" i="1"/>
  <c r="HO21" i="1" s="1"/>
  <c r="GH19" i="1"/>
  <c r="GG6" i="1"/>
  <c r="GG4" i="1"/>
  <c r="GG21" i="1" s="1"/>
  <c r="GG20" i="1"/>
  <c r="OD4" i="1"/>
  <c r="OD21" i="1" s="1"/>
  <c r="OE19" i="1"/>
  <c r="OD20" i="1"/>
  <c r="OD6" i="1"/>
  <c r="OC5" i="1"/>
  <c r="IX19" i="1"/>
  <c r="IW6" i="1"/>
  <c r="IW20" i="1"/>
  <c r="IW4" i="1"/>
  <c r="IW21" i="1" s="1"/>
  <c r="DR19" i="1"/>
  <c r="DQ4" i="1"/>
  <c r="DQ21" i="1" s="1"/>
  <c r="DQ20" i="1"/>
  <c r="DQ6" i="1"/>
  <c r="BB20" i="1"/>
  <c r="BC19" i="1"/>
  <c r="CI5" i="1"/>
  <c r="CK19" i="1"/>
  <c r="CJ6" i="1"/>
  <c r="CJ4" i="1"/>
  <c r="CJ21" i="1" s="1"/>
  <c r="CJ20" i="1"/>
  <c r="AZ5" i="1"/>
  <c r="BA7" i="1"/>
  <c r="BA6" i="1"/>
  <c r="BA4" i="1"/>
  <c r="BA21" i="1" s="1"/>
  <c r="Q5" i="1"/>
  <c r="R20" i="1"/>
  <c r="S19" i="1"/>
  <c r="R4" i="1"/>
  <c r="R21" i="1" s="1"/>
  <c r="R6" i="1"/>
  <c r="OE23" i="1" l="1"/>
  <c r="OE24" i="1"/>
  <c r="OE7" i="1" s="1"/>
  <c r="MV23" i="1"/>
  <c r="MV24" i="1"/>
  <c r="IX24" i="1"/>
  <c r="IX7" i="1" s="1"/>
  <c r="IX23" i="1"/>
  <c r="HP24" i="1"/>
  <c r="HP7" i="1" s="1"/>
  <c r="HP23" i="1"/>
  <c r="LN23" i="1"/>
  <c r="LN24" i="1"/>
  <c r="LN7" i="1" s="1"/>
  <c r="BC24" i="1"/>
  <c r="BC23" i="1"/>
  <c r="EZ23" i="1"/>
  <c r="EZ24" i="1"/>
  <c r="EZ7" i="1" s="1"/>
  <c r="S23" i="1"/>
  <c r="S24" i="1"/>
  <c r="S7" i="1" s="1"/>
  <c r="DR23" i="1"/>
  <c r="DR24" i="1"/>
  <c r="DR7" i="1" s="1"/>
  <c r="GH23" i="1"/>
  <c r="GH24" i="1"/>
  <c r="GH7" i="1" s="1"/>
  <c r="CK23" i="1"/>
  <c r="CK24" i="1"/>
  <c r="CK7" i="1" s="1"/>
  <c r="KF24" i="1"/>
  <c r="KF7" i="1" s="1"/>
  <c r="KF23" i="1"/>
  <c r="DQ5" i="1"/>
  <c r="EY5" i="1"/>
  <c r="KF4" i="1"/>
  <c r="KF21" i="1" s="1"/>
  <c r="KF20" i="1"/>
  <c r="KG19" i="1"/>
  <c r="KF6" i="1"/>
  <c r="DR20" i="1"/>
  <c r="DR4" i="1"/>
  <c r="DR21" i="1" s="1"/>
  <c r="DR6" i="1"/>
  <c r="DS19" i="1"/>
  <c r="IW5" i="1"/>
  <c r="GG5" i="1"/>
  <c r="KE5" i="1"/>
  <c r="GH4" i="1"/>
  <c r="GH21" i="1" s="1"/>
  <c r="GH20" i="1"/>
  <c r="GI19" i="1"/>
  <c r="GH6" i="1"/>
  <c r="FA19" i="1"/>
  <c r="EZ20" i="1"/>
  <c r="EZ6" i="1"/>
  <c r="EZ4" i="1"/>
  <c r="IX4" i="1"/>
  <c r="IX21" i="1" s="1"/>
  <c r="IY19" i="1"/>
  <c r="IX6" i="1"/>
  <c r="IX20" i="1"/>
  <c r="HO5" i="1"/>
  <c r="LN6" i="1"/>
  <c r="LO19" i="1"/>
  <c r="LN20" i="1"/>
  <c r="LN4" i="1"/>
  <c r="LN21" i="1" s="1"/>
  <c r="LM5" i="1"/>
  <c r="MW19" i="1"/>
  <c r="MV6" i="1"/>
  <c r="MV7" i="1"/>
  <c r="MV4" i="1"/>
  <c r="MV21" i="1" s="1"/>
  <c r="MV20" i="1"/>
  <c r="HQ19" i="1"/>
  <c r="HP6" i="1"/>
  <c r="HP4" i="1"/>
  <c r="HP21" i="1" s="1"/>
  <c r="HP20" i="1"/>
  <c r="MU5" i="1"/>
  <c r="OE20" i="1"/>
  <c r="OF19" i="1"/>
  <c r="OE6" i="1"/>
  <c r="OE4" i="1"/>
  <c r="OE21" i="1" s="1"/>
  <c r="OD5" i="1"/>
  <c r="BC20" i="1"/>
  <c r="BD19" i="1"/>
  <c r="CJ5" i="1"/>
  <c r="CL19" i="1"/>
  <c r="CK6" i="1"/>
  <c r="CK20" i="1"/>
  <c r="CK4" i="1"/>
  <c r="CK21" i="1" s="1"/>
  <c r="BB4" i="1"/>
  <c r="BB21" i="1" s="1"/>
  <c r="BB6" i="1"/>
  <c r="BB7" i="1"/>
  <c r="BA5" i="1"/>
  <c r="S4" i="1"/>
  <c r="S21" i="1" s="1"/>
  <c r="T19" i="1"/>
  <c r="S6" i="1"/>
  <c r="S20" i="1"/>
  <c r="R5" i="1"/>
  <c r="KG24" i="1" l="1"/>
  <c r="KG7" i="1" s="1"/>
  <c r="KG23" i="1"/>
  <c r="T23" i="1"/>
  <c r="T24" i="1"/>
  <c r="T7" i="1" s="1"/>
  <c r="FA24" i="1"/>
  <c r="FA7" i="1" s="1"/>
  <c r="FA23" i="1"/>
  <c r="MW23" i="1"/>
  <c r="MW24" i="1"/>
  <c r="MW7" i="1" s="1"/>
  <c r="BD23" i="1"/>
  <c r="BD24" i="1"/>
  <c r="OF23" i="1"/>
  <c r="OF24" i="1"/>
  <c r="OF7" i="1" s="1"/>
  <c r="LO24" i="1"/>
  <c r="LO7" i="1" s="1"/>
  <c r="LO23" i="1"/>
  <c r="DS24" i="1"/>
  <c r="DS7" i="1" s="1"/>
  <c r="DS23" i="1"/>
  <c r="GI24" i="1"/>
  <c r="GI7" i="1" s="1"/>
  <c r="GI23" i="1"/>
  <c r="HQ23" i="1"/>
  <c r="HQ24" i="1"/>
  <c r="HQ7" i="1" s="1"/>
  <c r="IY24" i="1"/>
  <c r="IY7" i="1" s="1"/>
  <c r="IY23" i="1"/>
  <c r="CL24" i="1"/>
  <c r="CL7" i="1" s="1"/>
  <c r="CL23" i="1"/>
  <c r="EZ21" i="1"/>
  <c r="EZ5" i="1" s="1"/>
  <c r="MX19" i="1"/>
  <c r="MW4" i="1"/>
  <c r="MW21" i="1" s="1"/>
  <c r="MW6" i="1"/>
  <c r="MW20" i="1"/>
  <c r="IX5" i="1"/>
  <c r="OF20" i="1"/>
  <c r="OG19" i="1"/>
  <c r="OF6" i="1"/>
  <c r="OF4" i="1"/>
  <c r="OF21" i="1" s="1"/>
  <c r="LN5" i="1"/>
  <c r="DS6" i="1"/>
  <c r="DT19" i="1"/>
  <c r="DS4" i="1"/>
  <c r="DS21" i="1" s="1"/>
  <c r="DS20" i="1"/>
  <c r="LO6" i="1"/>
  <c r="LO20" i="1"/>
  <c r="LO4" i="1"/>
  <c r="LO21" i="1" s="1"/>
  <c r="LP19" i="1"/>
  <c r="FA4" i="1"/>
  <c r="FA21" i="1" s="1"/>
  <c r="FB19" i="1"/>
  <c r="FA20" i="1"/>
  <c r="FA6" i="1"/>
  <c r="HP5" i="1"/>
  <c r="DR5" i="1"/>
  <c r="GI6" i="1"/>
  <c r="GI4" i="1"/>
  <c r="GI21" i="1" s="1"/>
  <c r="GJ19" i="1"/>
  <c r="GI20" i="1"/>
  <c r="HR19" i="1"/>
  <c r="HQ20" i="1"/>
  <c r="HQ4" i="1"/>
  <c r="HQ21" i="1" s="1"/>
  <c r="HQ6" i="1"/>
  <c r="KG4" i="1"/>
  <c r="KG21" i="1" s="1"/>
  <c r="KH19" i="1"/>
  <c r="KG20" i="1"/>
  <c r="KG6" i="1"/>
  <c r="MV5" i="1"/>
  <c r="GH5" i="1"/>
  <c r="KF5" i="1"/>
  <c r="OE5" i="1"/>
  <c r="IY4" i="1"/>
  <c r="IY21" i="1" s="1"/>
  <c r="IZ19" i="1"/>
  <c r="IY6" i="1"/>
  <c r="IY20" i="1"/>
  <c r="BD20" i="1"/>
  <c r="BE19" i="1"/>
  <c r="CK5" i="1"/>
  <c r="CM19" i="1"/>
  <c r="CL6" i="1"/>
  <c r="CL4" i="1"/>
  <c r="CL21" i="1" s="1"/>
  <c r="CL20" i="1"/>
  <c r="BC6" i="1"/>
  <c r="BC4" i="1"/>
  <c r="BC21" i="1" s="1"/>
  <c r="BC7" i="1"/>
  <c r="BB5" i="1"/>
  <c r="T6" i="1"/>
  <c r="U19" i="1"/>
  <c r="T20" i="1"/>
  <c r="T4" i="1"/>
  <c r="T21" i="1" s="1"/>
  <c r="S5" i="1"/>
  <c r="MX24" i="1" l="1"/>
  <c r="MX7" i="1" s="1"/>
  <c r="MX23" i="1"/>
  <c r="DT24" i="1"/>
  <c r="DT7" i="1" s="1"/>
  <c r="DT23" i="1"/>
  <c r="IZ24" i="1"/>
  <c r="IZ7" i="1" s="1"/>
  <c r="IZ23" i="1"/>
  <c r="HR24" i="1"/>
  <c r="HR7" i="1" s="1"/>
  <c r="HR23" i="1"/>
  <c r="GJ24" i="1"/>
  <c r="GJ7" i="1" s="1"/>
  <c r="GJ23" i="1"/>
  <c r="BE24" i="1"/>
  <c r="BE23" i="1"/>
  <c r="LP24" i="1"/>
  <c r="LP7" i="1" s="1"/>
  <c r="LP23" i="1"/>
  <c r="U23" i="1"/>
  <c r="U24" i="1"/>
  <c r="U7" i="1" s="1"/>
  <c r="KH24" i="1"/>
  <c r="KH7" i="1" s="1"/>
  <c r="KH23" i="1"/>
  <c r="CM24" i="1"/>
  <c r="CM7" i="1" s="1"/>
  <c r="CM23" i="1"/>
  <c r="OG23" i="1"/>
  <c r="OG24" i="1"/>
  <c r="OG7" i="1" s="1"/>
  <c r="FB24" i="1"/>
  <c r="FB7" i="1" s="1"/>
  <c r="FB23" i="1"/>
  <c r="DS5" i="1"/>
  <c r="FB20" i="1"/>
  <c r="FB4" i="1"/>
  <c r="FB21" i="1" s="1"/>
  <c r="FB6" i="1"/>
  <c r="FC19" i="1"/>
  <c r="OF5" i="1"/>
  <c r="HS19" i="1"/>
  <c r="HR4" i="1"/>
  <c r="HR21" i="1" s="1"/>
  <c r="HR20" i="1"/>
  <c r="HR6" i="1"/>
  <c r="FA5" i="1"/>
  <c r="LP4" i="1"/>
  <c r="LP21" i="1" s="1"/>
  <c r="LP20" i="1"/>
  <c r="LP6" i="1"/>
  <c r="LQ19" i="1"/>
  <c r="GJ20" i="1"/>
  <c r="GK19" i="1"/>
  <c r="GJ4" i="1"/>
  <c r="GJ21" i="1" s="1"/>
  <c r="GJ6" i="1"/>
  <c r="OG6" i="1"/>
  <c r="OH19" i="1"/>
  <c r="OG20" i="1"/>
  <c r="OG4" i="1"/>
  <c r="OG21" i="1" s="1"/>
  <c r="LO5" i="1"/>
  <c r="GI5" i="1"/>
  <c r="KH20" i="1"/>
  <c r="KH6" i="1"/>
  <c r="KH4" i="1"/>
  <c r="KH21" i="1" s="1"/>
  <c r="KI19" i="1"/>
  <c r="KG5" i="1"/>
  <c r="JA19" i="1"/>
  <c r="IZ6" i="1"/>
  <c r="IZ4" i="1"/>
  <c r="IZ21" i="1" s="1"/>
  <c r="IZ20" i="1"/>
  <c r="DT6" i="1"/>
  <c r="DT20" i="1"/>
  <c r="DT4" i="1"/>
  <c r="DT21" i="1" s="1"/>
  <c r="DU19" i="1"/>
  <c r="MW5" i="1"/>
  <c r="IY5" i="1"/>
  <c r="HQ5" i="1"/>
  <c r="MX6" i="1"/>
  <c r="MY19" i="1"/>
  <c r="MX4" i="1"/>
  <c r="MX21" i="1" s="1"/>
  <c r="MX20" i="1"/>
  <c r="BF19" i="1"/>
  <c r="BE20" i="1"/>
  <c r="CL5" i="1"/>
  <c r="CM4" i="1"/>
  <c r="CM21" i="1" s="1"/>
  <c r="CM20" i="1"/>
  <c r="CN19" i="1"/>
  <c r="CM6" i="1"/>
  <c r="BD4" i="1"/>
  <c r="BD21" i="1" s="1"/>
  <c r="BD6" i="1"/>
  <c r="BD7" i="1"/>
  <c r="BC5" i="1"/>
  <c r="T5" i="1"/>
  <c r="U6" i="1"/>
  <c r="U20" i="1"/>
  <c r="V19" i="1"/>
  <c r="U4" i="1"/>
  <c r="U21" i="1" s="1"/>
  <c r="HS24" i="1" l="1"/>
  <c r="HS23" i="1"/>
  <c r="V23" i="1"/>
  <c r="V24" i="1"/>
  <c r="V7" i="1" s="1"/>
  <c r="FC24" i="1"/>
  <c r="FC7" i="1" s="1"/>
  <c r="FC23" i="1"/>
  <c r="KI24" i="1"/>
  <c r="KI7" i="1" s="1"/>
  <c r="KI23" i="1"/>
  <c r="BF24" i="1"/>
  <c r="BF23" i="1"/>
  <c r="JA24" i="1"/>
  <c r="JA7" i="1" s="1"/>
  <c r="JA23" i="1"/>
  <c r="MY23" i="1"/>
  <c r="MY24" i="1"/>
  <c r="MY7" i="1" s="1"/>
  <c r="GK24" i="1"/>
  <c r="GK7" i="1" s="1"/>
  <c r="GK23" i="1"/>
  <c r="DU24" i="1"/>
  <c r="DU23" i="1"/>
  <c r="LQ24" i="1"/>
  <c r="LQ7" i="1" s="1"/>
  <c r="LQ23" i="1"/>
  <c r="CN23" i="1"/>
  <c r="CN24" i="1"/>
  <c r="CN7" i="1" s="1"/>
  <c r="OH23" i="1"/>
  <c r="OH24" i="1"/>
  <c r="JA4" i="1"/>
  <c r="JA21" i="1" s="1"/>
  <c r="JA20" i="1"/>
  <c r="JB19" i="1"/>
  <c r="JA6" i="1"/>
  <c r="OH7" i="1"/>
  <c r="OH6" i="1"/>
  <c r="OH20" i="1"/>
  <c r="OI19" i="1"/>
  <c r="OH4" i="1"/>
  <c r="OH21" i="1" s="1"/>
  <c r="KI6" i="1"/>
  <c r="KJ19" i="1"/>
  <c r="KI4" i="1"/>
  <c r="KI21" i="1" s="1"/>
  <c r="KI20" i="1"/>
  <c r="KH5" i="1"/>
  <c r="GJ5" i="1"/>
  <c r="DV19" i="1"/>
  <c r="DU7" i="1"/>
  <c r="DU4" i="1"/>
  <c r="DU21" i="1" s="1"/>
  <c r="DU20" i="1"/>
  <c r="DU6" i="1"/>
  <c r="HR5" i="1"/>
  <c r="HS6" i="1"/>
  <c r="HS7" i="1"/>
  <c r="HS20" i="1"/>
  <c r="HS4" i="1"/>
  <c r="HS21" i="1" s="1"/>
  <c r="HT19" i="1"/>
  <c r="DT5" i="1"/>
  <c r="GK20" i="1"/>
  <c r="GK4" i="1"/>
  <c r="GK21" i="1" s="1"/>
  <c r="GK6" i="1"/>
  <c r="GL19" i="1"/>
  <c r="LQ20" i="1"/>
  <c r="LQ4" i="1"/>
  <c r="LQ21" i="1" s="1"/>
  <c r="LQ6" i="1"/>
  <c r="LR19" i="1"/>
  <c r="MX5" i="1"/>
  <c r="FC20" i="1"/>
  <c r="FC4" i="1"/>
  <c r="FC21" i="1" s="1"/>
  <c r="FC6" i="1"/>
  <c r="FD19" i="1"/>
  <c r="MY6" i="1"/>
  <c r="MY4" i="1"/>
  <c r="MY21" i="1" s="1"/>
  <c r="MY20" i="1"/>
  <c r="MZ19" i="1"/>
  <c r="IZ5" i="1"/>
  <c r="OG5" i="1"/>
  <c r="LP5" i="1"/>
  <c r="FB5" i="1"/>
  <c r="BF20" i="1"/>
  <c r="BG19" i="1"/>
  <c r="CN4" i="1"/>
  <c r="CN21" i="1" s="1"/>
  <c r="CN20" i="1"/>
  <c r="CO19" i="1"/>
  <c r="CN6" i="1"/>
  <c r="CM5" i="1"/>
  <c r="BD5" i="1"/>
  <c r="BE4" i="1"/>
  <c r="BE21" i="1" s="1"/>
  <c r="BE6" i="1"/>
  <c r="BE7" i="1"/>
  <c r="V20" i="1"/>
  <c r="V4" i="1"/>
  <c r="V21" i="1" s="1"/>
  <c r="W19" i="1"/>
  <c r="V6" i="1"/>
  <c r="U5" i="1"/>
  <c r="BG24" i="1" l="1"/>
  <c r="BG23" i="1"/>
  <c r="JB24" i="1"/>
  <c r="JB7" i="1" s="1"/>
  <c r="JB23" i="1"/>
  <c r="FD24" i="1"/>
  <c r="FD7" i="1" s="1"/>
  <c r="FD23" i="1"/>
  <c r="CO24" i="1"/>
  <c r="CO7" i="1" s="1"/>
  <c r="CO23" i="1"/>
  <c r="HT23" i="1"/>
  <c r="HT24" i="1"/>
  <c r="HT7" i="1" s="1"/>
  <c r="KJ23" i="1"/>
  <c r="KJ24" i="1"/>
  <c r="KJ7" i="1" s="1"/>
  <c r="LR24" i="1"/>
  <c r="LR7" i="1" s="1"/>
  <c r="LR23" i="1"/>
  <c r="W23" i="1"/>
  <c r="W24" i="1"/>
  <c r="W7" i="1" s="1"/>
  <c r="MZ23" i="1"/>
  <c r="MZ24" i="1"/>
  <c r="GL24" i="1"/>
  <c r="GL7" i="1" s="1"/>
  <c r="GL23" i="1"/>
  <c r="DV24" i="1"/>
  <c r="DV23" i="1"/>
  <c r="OI23" i="1"/>
  <c r="OI24" i="1"/>
  <c r="OI7" i="1" s="1"/>
  <c r="DU5" i="1"/>
  <c r="FC5" i="1"/>
  <c r="MZ6" i="1"/>
  <c r="MZ20" i="1"/>
  <c r="MZ4" i="1"/>
  <c r="MZ21" i="1" s="1"/>
  <c r="MZ7" i="1"/>
  <c r="NA19" i="1"/>
  <c r="LQ5" i="1"/>
  <c r="MY5" i="1"/>
  <c r="GL20" i="1"/>
  <c r="GL6" i="1"/>
  <c r="GL4" i="1"/>
  <c r="GL21" i="1" s="1"/>
  <c r="GM19" i="1"/>
  <c r="FD20" i="1"/>
  <c r="FD4" i="1"/>
  <c r="FD21" i="1" s="1"/>
  <c r="FD6" i="1"/>
  <c r="FE19" i="1"/>
  <c r="DV6" i="1"/>
  <c r="DW19" i="1"/>
  <c r="DV20" i="1"/>
  <c r="DV4" i="1"/>
  <c r="DV21" i="1" s="1"/>
  <c r="DV7" i="1"/>
  <c r="KK19" i="1"/>
  <c r="KJ6" i="1"/>
  <c r="KJ20" i="1"/>
  <c r="KJ4" i="1"/>
  <c r="KJ21" i="1" s="1"/>
  <c r="OH5" i="1"/>
  <c r="OI20" i="1"/>
  <c r="OJ19" i="1"/>
  <c r="OI4" i="1"/>
  <c r="OI21" i="1" s="1"/>
  <c r="OI6" i="1"/>
  <c r="GK5" i="1"/>
  <c r="HT20" i="1"/>
  <c r="HT6" i="1"/>
  <c r="HT4" i="1"/>
  <c r="HT21" i="1" s="1"/>
  <c r="HU19" i="1"/>
  <c r="HS5" i="1"/>
  <c r="JC19" i="1"/>
  <c r="JB6" i="1"/>
  <c r="JB20" i="1"/>
  <c r="JB4" i="1"/>
  <c r="JB21" i="1" s="1"/>
  <c r="LR20" i="1"/>
  <c r="LR4" i="1"/>
  <c r="LR21" i="1" s="1"/>
  <c r="LS19" i="1"/>
  <c r="LR6" i="1"/>
  <c r="KI5" i="1"/>
  <c r="JA5" i="1"/>
  <c r="BG20" i="1"/>
  <c r="BH19" i="1"/>
  <c r="BE5" i="1"/>
  <c r="CO4" i="1"/>
  <c r="CO21" i="1" s="1"/>
  <c r="CO6" i="1"/>
  <c r="CO20" i="1"/>
  <c r="CP19" i="1"/>
  <c r="CN5" i="1"/>
  <c r="BF4" i="1"/>
  <c r="BF21" i="1" s="1"/>
  <c r="BF7" i="1"/>
  <c r="BF6" i="1"/>
  <c r="W4" i="1"/>
  <c r="W21" i="1" s="1"/>
  <c r="X19" i="1"/>
  <c r="W20" i="1"/>
  <c r="W6" i="1"/>
  <c r="V5" i="1"/>
  <c r="LS24" i="1" l="1"/>
  <c r="LS7" i="1" s="1"/>
  <c r="LS23" i="1"/>
  <c r="NA24" i="1"/>
  <c r="NA7" i="1" s="1"/>
  <c r="NA23" i="1"/>
  <c r="X24" i="1"/>
  <c r="X7" i="1" s="1"/>
  <c r="X23" i="1"/>
  <c r="DW23" i="1"/>
  <c r="DW24" i="1"/>
  <c r="FE24" i="1"/>
  <c r="FE7" i="1" s="1"/>
  <c r="FE23" i="1"/>
  <c r="OJ24" i="1"/>
  <c r="OJ7" i="1" s="1"/>
  <c r="OJ23" i="1"/>
  <c r="JC23" i="1"/>
  <c r="JC24" i="1"/>
  <c r="JC7" i="1" s="1"/>
  <c r="BH24" i="1"/>
  <c r="BH23" i="1"/>
  <c r="CP24" i="1"/>
  <c r="CP7" i="1" s="1"/>
  <c r="CP23" i="1"/>
  <c r="GM24" i="1"/>
  <c r="GM7" i="1" s="1"/>
  <c r="GM23" i="1"/>
  <c r="HU24" i="1"/>
  <c r="HU7" i="1" s="1"/>
  <c r="HU23" i="1"/>
  <c r="KK23" i="1"/>
  <c r="KK24" i="1"/>
  <c r="KK7" i="1" s="1"/>
  <c r="FD5" i="1"/>
  <c r="HT5" i="1"/>
  <c r="GM4" i="1"/>
  <c r="GM21" i="1" s="1"/>
  <c r="GN19" i="1"/>
  <c r="GM6" i="1"/>
  <c r="GM20" i="1"/>
  <c r="LS4" i="1"/>
  <c r="LS21" i="1" s="1"/>
  <c r="LT19" i="1"/>
  <c r="LS6" i="1"/>
  <c r="LS20" i="1"/>
  <c r="GL5" i="1"/>
  <c r="LR5" i="1"/>
  <c r="KL19" i="1"/>
  <c r="KK6" i="1"/>
  <c r="KK4" i="1"/>
  <c r="KK21" i="1" s="1"/>
  <c r="KK20" i="1"/>
  <c r="JB5" i="1"/>
  <c r="DV5" i="1"/>
  <c r="OI5" i="1"/>
  <c r="DW6" i="1"/>
  <c r="DW7" i="1"/>
  <c r="DW20" i="1"/>
  <c r="DX19" i="1"/>
  <c r="DW4" i="1"/>
  <c r="DW21" i="1" s="1"/>
  <c r="JD19" i="1"/>
  <c r="JC6" i="1"/>
  <c r="JC20" i="1"/>
  <c r="JC4" i="1"/>
  <c r="JC21" i="1" s="1"/>
  <c r="OK19" i="1"/>
  <c r="OJ4" i="1"/>
  <c r="OJ21" i="1" s="1"/>
  <c r="OJ6" i="1"/>
  <c r="OJ20" i="1"/>
  <c r="FE6" i="1"/>
  <c r="FE20" i="1"/>
  <c r="FE4" i="1"/>
  <c r="FE21" i="1" s="1"/>
  <c r="FF19" i="1"/>
  <c r="NA20" i="1"/>
  <c r="NA6" i="1"/>
  <c r="NA4" i="1"/>
  <c r="NA21" i="1" s="1"/>
  <c r="NB19" i="1"/>
  <c r="MZ5" i="1"/>
  <c r="HU20" i="1"/>
  <c r="HU4" i="1"/>
  <c r="HU21" i="1" s="1"/>
  <c r="HU6" i="1"/>
  <c r="HV19" i="1"/>
  <c r="KJ5" i="1"/>
  <c r="BI19" i="1"/>
  <c r="BH20" i="1"/>
  <c r="BF5" i="1"/>
  <c r="CP6" i="1"/>
  <c r="CP4" i="1"/>
  <c r="CP21" i="1" s="1"/>
  <c r="CP20" i="1"/>
  <c r="CQ19" i="1"/>
  <c r="CO5" i="1"/>
  <c r="BG7" i="1"/>
  <c r="BG4" i="1"/>
  <c r="BG21" i="1" s="1"/>
  <c r="BG6" i="1"/>
  <c r="X6" i="1"/>
  <c r="X4" i="1"/>
  <c r="X21" i="1" s="1"/>
  <c r="Y19" i="1"/>
  <c r="X20" i="1"/>
  <c r="W5" i="1"/>
  <c r="Y23" i="1" l="1"/>
  <c r="Y24" i="1"/>
  <c r="Y7" i="1" s="1"/>
  <c r="OK23" i="1"/>
  <c r="OK24" i="1"/>
  <c r="OK7" i="1" s="1"/>
  <c r="KL23" i="1"/>
  <c r="KL24" i="1"/>
  <c r="KL7" i="1" s="1"/>
  <c r="CQ24" i="1"/>
  <c r="CQ7" i="1" s="1"/>
  <c r="CQ23" i="1"/>
  <c r="JD24" i="1"/>
  <c r="JD7" i="1" s="1"/>
  <c r="JD23" i="1"/>
  <c r="BI24" i="1"/>
  <c r="BI23" i="1"/>
  <c r="HV23" i="1"/>
  <c r="HV24" i="1"/>
  <c r="HV7" i="1" s="1"/>
  <c r="GN24" i="1"/>
  <c r="GN7" i="1" s="1"/>
  <c r="GN23" i="1"/>
  <c r="NB24" i="1"/>
  <c r="NB7" i="1" s="1"/>
  <c r="NB23" i="1"/>
  <c r="FF24" i="1"/>
  <c r="FF23" i="1"/>
  <c r="DX24" i="1"/>
  <c r="DX7" i="1" s="1"/>
  <c r="DX23" i="1"/>
  <c r="LT23" i="1"/>
  <c r="LT24" i="1"/>
  <c r="LT7" i="1" s="1"/>
  <c r="FE5" i="1"/>
  <c r="HU5" i="1"/>
  <c r="OJ5" i="1"/>
  <c r="NB20" i="1"/>
  <c r="NB6" i="1"/>
  <c r="NB4" i="1"/>
  <c r="NB21" i="1" s="1"/>
  <c r="NC19" i="1"/>
  <c r="OL19" i="1"/>
  <c r="OK4" i="1"/>
  <c r="OK21" i="1" s="1"/>
  <c r="OK20" i="1"/>
  <c r="OK6" i="1"/>
  <c r="NA5" i="1"/>
  <c r="LU19" i="1"/>
  <c r="LT6" i="1"/>
  <c r="LT20" i="1"/>
  <c r="LT4" i="1"/>
  <c r="LT21" i="1" s="1"/>
  <c r="JC5" i="1"/>
  <c r="LS5" i="1"/>
  <c r="FF7" i="1"/>
  <c r="FF20" i="1"/>
  <c r="FF4" i="1"/>
  <c r="FF21" i="1" s="1"/>
  <c r="FF6" i="1"/>
  <c r="FG19" i="1"/>
  <c r="KK5" i="1"/>
  <c r="JE19" i="1"/>
  <c r="JD6" i="1"/>
  <c r="JD4" i="1"/>
  <c r="JD21" i="1" s="1"/>
  <c r="JD20" i="1"/>
  <c r="HV20" i="1"/>
  <c r="HV6" i="1"/>
  <c r="HW19" i="1"/>
  <c r="HV4" i="1"/>
  <c r="HV21" i="1" s="1"/>
  <c r="DW5" i="1"/>
  <c r="GN20" i="1"/>
  <c r="GN4" i="1"/>
  <c r="GN21" i="1" s="1"/>
  <c r="GO19" i="1"/>
  <c r="GN6" i="1"/>
  <c r="DX6" i="1"/>
  <c r="DX4" i="1"/>
  <c r="DX21" i="1" s="1"/>
  <c r="DY19" i="1"/>
  <c r="DX20" i="1"/>
  <c r="KL20" i="1"/>
  <c r="KM19" i="1"/>
  <c r="KL6" i="1"/>
  <c r="KL4" i="1"/>
  <c r="KL21" i="1" s="1"/>
  <c r="GM5" i="1"/>
  <c r="BJ19" i="1"/>
  <c r="BI20" i="1"/>
  <c r="CQ6" i="1"/>
  <c r="CQ4" i="1"/>
  <c r="CQ21" i="1" s="1"/>
  <c r="CQ20" i="1"/>
  <c r="CR19" i="1"/>
  <c r="CP5" i="1"/>
  <c r="BH6" i="1"/>
  <c r="BH7" i="1"/>
  <c r="BH4" i="1"/>
  <c r="BH21" i="1" s="1"/>
  <c r="BG5" i="1"/>
  <c r="Y6" i="1"/>
  <c r="Y20" i="1"/>
  <c r="Z19" i="1"/>
  <c r="Y4" i="1"/>
  <c r="Y21" i="1" s="1"/>
  <c r="X5" i="1"/>
  <c r="HW23" i="1" l="1"/>
  <c r="HW24" i="1"/>
  <c r="NC24" i="1"/>
  <c r="NC7" i="1" s="1"/>
  <c r="NC23" i="1"/>
  <c r="Z23" i="1"/>
  <c r="Z24" i="1"/>
  <c r="Z7" i="1" s="1"/>
  <c r="LU23" i="1"/>
  <c r="LU24" i="1"/>
  <c r="LU7" i="1" s="1"/>
  <c r="KM23" i="1"/>
  <c r="KM24" i="1"/>
  <c r="KM7" i="1" s="1"/>
  <c r="DY24" i="1"/>
  <c r="DY7" i="1" s="1"/>
  <c r="DY23" i="1"/>
  <c r="CR24" i="1"/>
  <c r="CR7" i="1" s="1"/>
  <c r="CR23" i="1"/>
  <c r="JE23" i="1"/>
  <c r="JE24" i="1"/>
  <c r="JE7" i="1" s="1"/>
  <c r="BJ23" i="1"/>
  <c r="BJ24" i="1"/>
  <c r="GO24" i="1"/>
  <c r="GO7" i="1" s="1"/>
  <c r="GO23" i="1"/>
  <c r="FG24" i="1"/>
  <c r="FG7" i="1" s="1"/>
  <c r="FG23" i="1"/>
  <c r="OL23" i="1"/>
  <c r="OL24" i="1"/>
  <c r="OL7" i="1" s="1"/>
  <c r="HV5" i="1"/>
  <c r="FF5" i="1"/>
  <c r="HW4" i="1"/>
  <c r="HW21" i="1" s="1"/>
  <c r="HX19" i="1"/>
  <c r="HW6" i="1"/>
  <c r="HW20" i="1"/>
  <c r="HW7" i="1"/>
  <c r="OK5" i="1"/>
  <c r="DY4" i="1"/>
  <c r="DY21" i="1" s="1"/>
  <c r="DZ19" i="1"/>
  <c r="DY6" i="1"/>
  <c r="DY20" i="1"/>
  <c r="DX5" i="1"/>
  <c r="OL20" i="1"/>
  <c r="OM19" i="1"/>
  <c r="OL4" i="1"/>
  <c r="OL21" i="1" s="1"/>
  <c r="OL6" i="1"/>
  <c r="ND19" i="1"/>
  <c r="NC4" i="1"/>
  <c r="NC21" i="1" s="1"/>
  <c r="NC6" i="1"/>
  <c r="NC20" i="1"/>
  <c r="NB5" i="1"/>
  <c r="GO6" i="1"/>
  <c r="GO20" i="1"/>
  <c r="GO4" i="1"/>
  <c r="GO21" i="1" s="1"/>
  <c r="GP19" i="1"/>
  <c r="JD5" i="1"/>
  <c r="LT5" i="1"/>
  <c r="GN5" i="1"/>
  <c r="JE20" i="1"/>
  <c r="JF19" i="1"/>
  <c r="JE6" i="1"/>
  <c r="JE4" i="1"/>
  <c r="JE21" i="1" s="1"/>
  <c r="KL5" i="1"/>
  <c r="LU6" i="1"/>
  <c r="LU20" i="1"/>
  <c r="LU4" i="1"/>
  <c r="LU21" i="1" s="1"/>
  <c r="LV19" i="1"/>
  <c r="KM20" i="1"/>
  <c r="KM4" i="1"/>
  <c r="KM21" i="1" s="1"/>
  <c r="KN19" i="1"/>
  <c r="KM6" i="1"/>
  <c r="FG6" i="1"/>
  <c r="FG20" i="1"/>
  <c r="FH19" i="1"/>
  <c r="FG4" i="1"/>
  <c r="FG21" i="1" s="1"/>
  <c r="BJ20" i="1"/>
  <c r="BK19" i="1"/>
  <c r="CR20" i="1"/>
  <c r="CR6" i="1"/>
  <c r="CR4" i="1"/>
  <c r="CR21" i="1" s="1"/>
  <c r="CS19" i="1"/>
  <c r="CQ5" i="1"/>
  <c r="BH5" i="1"/>
  <c r="BI4" i="1"/>
  <c r="BI21" i="1" s="1"/>
  <c r="BI7" i="1"/>
  <c r="BI6" i="1"/>
  <c r="Y5" i="1"/>
  <c r="Z20" i="1"/>
  <c r="AA19" i="1"/>
  <c r="Z4" i="1"/>
  <c r="Z21" i="1" s="1"/>
  <c r="Z6" i="1"/>
  <c r="ND24" i="1" l="1"/>
  <c r="ND7" i="1" s="1"/>
  <c r="ND23" i="1"/>
  <c r="OM24" i="1"/>
  <c r="OM7" i="1" s="1"/>
  <c r="OM23" i="1"/>
  <c r="GP24" i="1"/>
  <c r="GP7" i="1" s="1"/>
  <c r="GP23" i="1"/>
  <c r="JF23" i="1"/>
  <c r="JF24" i="1"/>
  <c r="JF7" i="1" s="1"/>
  <c r="KN23" i="1"/>
  <c r="KN24" i="1"/>
  <c r="KN7" i="1" s="1"/>
  <c r="BK23" i="1"/>
  <c r="BK24" i="1"/>
  <c r="CS24" i="1"/>
  <c r="CS7" i="1" s="1"/>
  <c r="CS23" i="1"/>
  <c r="AA24" i="1"/>
  <c r="AA7" i="1" s="1"/>
  <c r="AA23" i="1"/>
  <c r="FH24" i="1"/>
  <c r="FH7" i="1" s="1"/>
  <c r="FH23" i="1"/>
  <c r="HX23" i="1"/>
  <c r="HX24" i="1"/>
  <c r="HX7" i="1" s="1"/>
  <c r="LV23" i="1"/>
  <c r="LV24" i="1"/>
  <c r="LV7" i="1" s="1"/>
  <c r="DZ23" i="1"/>
  <c r="DZ24" i="1"/>
  <c r="DZ7" i="1" s="1"/>
  <c r="FG5" i="1"/>
  <c r="DY5" i="1"/>
  <c r="JF20" i="1"/>
  <c r="JF6" i="1"/>
  <c r="JF4" i="1"/>
  <c r="JF21" i="1" s="1"/>
  <c r="JG19" i="1"/>
  <c r="LV6" i="1"/>
  <c r="LV20" i="1"/>
  <c r="LV4" i="1"/>
  <c r="LV21" i="1" s="1"/>
  <c r="LW19" i="1"/>
  <c r="ND4" i="1"/>
  <c r="ND21" i="1" s="1"/>
  <c r="ND6" i="1"/>
  <c r="ND20" i="1"/>
  <c r="NE19" i="1"/>
  <c r="FH6" i="1"/>
  <c r="FH20" i="1"/>
  <c r="FI19" i="1"/>
  <c r="FH4" i="1"/>
  <c r="FH21" i="1" s="1"/>
  <c r="GO5" i="1"/>
  <c r="HY19" i="1"/>
  <c r="HX4" i="1"/>
  <c r="HX21" i="1" s="1"/>
  <c r="HX6" i="1"/>
  <c r="HX20" i="1"/>
  <c r="HW5" i="1"/>
  <c r="JE5" i="1"/>
  <c r="DZ6" i="1"/>
  <c r="DZ20" i="1"/>
  <c r="EA19" i="1"/>
  <c r="DZ4" i="1"/>
  <c r="KM5" i="1"/>
  <c r="NC5" i="1"/>
  <c r="LU5" i="1"/>
  <c r="OL5" i="1"/>
  <c r="GP20" i="1"/>
  <c r="GQ19" i="1"/>
  <c r="GP4" i="1"/>
  <c r="GP21" i="1" s="1"/>
  <c r="GP6" i="1"/>
  <c r="OM6" i="1"/>
  <c r="ON19" i="1"/>
  <c r="OM4" i="1"/>
  <c r="OM21" i="1" s="1"/>
  <c r="OM20" i="1"/>
  <c r="KN20" i="1"/>
  <c r="KO19" i="1"/>
  <c r="KN6" i="1"/>
  <c r="KN4" i="1"/>
  <c r="KN21" i="1" s="1"/>
  <c r="BK20" i="1"/>
  <c r="BL19" i="1"/>
  <c r="CT19" i="1"/>
  <c r="CS20" i="1"/>
  <c r="CS6" i="1"/>
  <c r="CS4" i="1"/>
  <c r="CS21" i="1" s="1"/>
  <c r="CR5" i="1"/>
  <c r="BJ6" i="1"/>
  <c r="BJ4" i="1"/>
  <c r="BJ21" i="1" s="1"/>
  <c r="BJ7" i="1"/>
  <c r="BI5" i="1"/>
  <c r="AA4" i="1"/>
  <c r="AA21" i="1" s="1"/>
  <c r="AB19" i="1"/>
  <c r="AA20" i="1"/>
  <c r="AA6" i="1"/>
  <c r="Z5" i="1"/>
  <c r="NE24" i="1" l="1"/>
  <c r="NE7" i="1" s="1"/>
  <c r="NE23" i="1"/>
  <c r="ON23" i="1"/>
  <c r="ON24" i="1"/>
  <c r="EA24" i="1"/>
  <c r="EA23" i="1"/>
  <c r="AB24" i="1"/>
  <c r="AB7" i="1" s="1"/>
  <c r="AB23" i="1"/>
  <c r="FI23" i="1"/>
  <c r="FI24" i="1"/>
  <c r="FI7" i="1" s="1"/>
  <c r="KO23" i="1"/>
  <c r="KO24" i="1"/>
  <c r="KO7" i="1" s="1"/>
  <c r="DZ21" i="1"/>
  <c r="DZ5" i="1" s="1"/>
  <c r="BL23" i="1"/>
  <c r="BL24" i="1"/>
  <c r="LW23" i="1"/>
  <c r="LW24" i="1"/>
  <c r="LW7" i="1" s="1"/>
  <c r="JG24" i="1"/>
  <c r="JG7" i="1" s="1"/>
  <c r="JG23" i="1"/>
  <c r="CT23" i="1"/>
  <c r="CT24" i="1"/>
  <c r="CT7" i="1" s="1"/>
  <c r="GQ24" i="1"/>
  <c r="GQ7" i="1" s="1"/>
  <c r="GQ23" i="1"/>
  <c r="HY23" i="1"/>
  <c r="HY24" i="1"/>
  <c r="HY7" i="1" s="1"/>
  <c r="HX5" i="1"/>
  <c r="OM5" i="1"/>
  <c r="LW6" i="1"/>
  <c r="LW4" i="1"/>
  <c r="LW21" i="1" s="1"/>
  <c r="LX19" i="1"/>
  <c r="LW20" i="1"/>
  <c r="LV5" i="1"/>
  <c r="FH5" i="1"/>
  <c r="ND5" i="1"/>
  <c r="HY4" i="1"/>
  <c r="HY21" i="1" s="1"/>
  <c r="HZ19" i="1"/>
  <c r="HY6" i="1"/>
  <c r="HY20" i="1"/>
  <c r="OO19" i="1"/>
  <c r="ON4" i="1"/>
  <c r="ON21" i="1" s="1"/>
  <c r="ON6" i="1"/>
  <c r="ON20" i="1"/>
  <c r="ON7" i="1"/>
  <c r="EA7" i="1"/>
  <c r="EA6" i="1"/>
  <c r="EA4" i="1"/>
  <c r="EA20" i="1"/>
  <c r="EB19" i="1"/>
  <c r="FJ19" i="1"/>
  <c r="FI6" i="1"/>
  <c r="FI20" i="1"/>
  <c r="FI4" i="1"/>
  <c r="GP5" i="1"/>
  <c r="GQ20" i="1"/>
  <c r="GQ4" i="1"/>
  <c r="GQ21" i="1" s="1"/>
  <c r="GR19" i="1"/>
  <c r="GQ6" i="1"/>
  <c r="JH19" i="1"/>
  <c r="JG6" i="1"/>
  <c r="JG4" i="1"/>
  <c r="JG21" i="1" s="1"/>
  <c r="JG20" i="1"/>
  <c r="KN5" i="1"/>
  <c r="JF5" i="1"/>
  <c r="KO20" i="1"/>
  <c r="KO6" i="1"/>
  <c r="KO4" i="1"/>
  <c r="KO21" i="1" s="1"/>
  <c r="KP19" i="1"/>
  <c r="NE4" i="1"/>
  <c r="NE21" i="1" s="1"/>
  <c r="NE20" i="1"/>
  <c r="NE6" i="1"/>
  <c r="NF19" i="1"/>
  <c r="BM19" i="1"/>
  <c r="BL20" i="1"/>
  <c r="BJ5" i="1"/>
  <c r="CS5" i="1"/>
  <c r="CU19" i="1"/>
  <c r="CT20" i="1"/>
  <c r="CT6" i="1"/>
  <c r="CT4" i="1"/>
  <c r="CT21" i="1" s="1"/>
  <c r="BK6" i="1"/>
  <c r="BK7" i="1"/>
  <c r="BK4" i="1"/>
  <c r="BK21" i="1" s="1"/>
  <c r="AB6" i="1"/>
  <c r="AC19" i="1"/>
  <c r="AB20" i="1"/>
  <c r="AB4" i="1"/>
  <c r="AB21" i="1" s="1"/>
  <c r="AA5" i="1"/>
  <c r="JH23" i="1" l="1"/>
  <c r="JH24" i="1"/>
  <c r="JH7" i="1" s="1"/>
  <c r="GR23" i="1"/>
  <c r="GR24" i="1"/>
  <c r="GR7" i="1" s="1"/>
  <c r="OO23" i="1"/>
  <c r="OO24" i="1"/>
  <c r="OO7" i="1" s="1"/>
  <c r="HZ23" i="1"/>
  <c r="HZ24" i="1"/>
  <c r="HZ7" i="1" s="1"/>
  <c r="LX23" i="1"/>
  <c r="LX24" i="1"/>
  <c r="LX7" i="1" s="1"/>
  <c r="FI21" i="1"/>
  <c r="FI5" i="1" s="1"/>
  <c r="BM24" i="1"/>
  <c r="BM23" i="1"/>
  <c r="AC24" i="1"/>
  <c r="AC7" i="1" s="1"/>
  <c r="AC23" i="1"/>
  <c r="FJ24" i="1"/>
  <c r="FJ7" i="1" s="1"/>
  <c r="FJ23" i="1"/>
  <c r="EB23" i="1"/>
  <c r="EB24" i="1"/>
  <c r="EB7" i="1" s="1"/>
  <c r="NF24" i="1"/>
  <c r="NF7" i="1" s="1"/>
  <c r="NF23" i="1"/>
  <c r="KP24" i="1"/>
  <c r="KP7" i="1" s="1"/>
  <c r="KP23" i="1"/>
  <c r="CU24" i="1"/>
  <c r="CU7" i="1" s="1"/>
  <c r="CU23" i="1"/>
  <c r="EA21" i="1"/>
  <c r="EA5" i="1" s="1"/>
  <c r="KO5" i="1"/>
  <c r="GQ5" i="1"/>
  <c r="ON5" i="1"/>
  <c r="FJ20" i="1"/>
  <c r="FJ6" i="1"/>
  <c r="FK19" i="1"/>
  <c r="FJ4" i="1"/>
  <c r="FJ21" i="1" s="1"/>
  <c r="EB4" i="1"/>
  <c r="EB21" i="1" s="1"/>
  <c r="EB6" i="1"/>
  <c r="EB20" i="1"/>
  <c r="EC19" i="1"/>
  <c r="HZ6" i="1"/>
  <c r="HZ20" i="1"/>
  <c r="HZ4" i="1"/>
  <c r="HZ21" i="1" s="1"/>
  <c r="IA19" i="1"/>
  <c r="KP6" i="1"/>
  <c r="KP4" i="1"/>
  <c r="KP21" i="1" s="1"/>
  <c r="KP20" i="1"/>
  <c r="KQ19" i="1"/>
  <c r="GR20" i="1"/>
  <c r="GR4" i="1"/>
  <c r="GR21" i="1" s="1"/>
  <c r="GS19" i="1"/>
  <c r="GR6" i="1"/>
  <c r="LX4" i="1"/>
  <c r="LX21" i="1" s="1"/>
  <c r="LX6" i="1"/>
  <c r="LY19" i="1"/>
  <c r="LX20" i="1"/>
  <c r="OO6" i="1"/>
  <c r="OP19" i="1"/>
  <c r="OO20" i="1"/>
  <c r="OO4" i="1"/>
  <c r="OO21" i="1" s="1"/>
  <c r="LW5" i="1"/>
  <c r="NF4" i="1"/>
  <c r="NF21" i="1" s="1"/>
  <c r="NG19" i="1"/>
  <c r="NF6" i="1"/>
  <c r="NF20" i="1"/>
  <c r="JG5" i="1"/>
  <c r="NE5" i="1"/>
  <c r="JH4" i="1"/>
  <c r="JH21" i="1" s="1"/>
  <c r="JI19" i="1"/>
  <c r="JH6" i="1"/>
  <c r="JH20" i="1"/>
  <c r="HY5" i="1"/>
  <c r="BK5" i="1"/>
  <c r="BM20" i="1"/>
  <c r="BN19" i="1"/>
  <c r="CT5" i="1"/>
  <c r="CV19" i="1"/>
  <c r="CU20" i="1"/>
  <c r="CU6" i="1"/>
  <c r="CU4" i="1"/>
  <c r="CU21" i="1" s="1"/>
  <c r="BL4" i="1"/>
  <c r="BL21" i="1" s="1"/>
  <c r="BL6" i="1"/>
  <c r="BL7" i="1"/>
  <c r="AB5" i="1"/>
  <c r="AC6" i="1"/>
  <c r="AC20" i="1"/>
  <c r="AC4" i="1"/>
  <c r="AC21" i="1" s="1"/>
  <c r="AD19" i="1"/>
  <c r="OP24" i="1" l="1"/>
  <c r="OP7" i="1" s="1"/>
  <c r="OP23" i="1"/>
  <c r="EC24" i="1"/>
  <c r="EC7" i="1" s="1"/>
  <c r="EC23" i="1"/>
  <c r="NG24" i="1"/>
  <c r="NG7" i="1" s="1"/>
  <c r="NG23" i="1"/>
  <c r="GS23" i="1"/>
  <c r="GS24" i="1"/>
  <c r="GS7" i="1" s="1"/>
  <c r="IA23" i="1"/>
  <c r="IA24" i="1"/>
  <c r="IA7" i="1" s="1"/>
  <c r="JI23" i="1"/>
  <c r="JI24" i="1"/>
  <c r="JI7" i="1" s="1"/>
  <c r="LY23" i="1"/>
  <c r="LY24" i="1"/>
  <c r="LY7" i="1" s="1"/>
  <c r="KQ23" i="1"/>
  <c r="KQ24" i="1"/>
  <c r="KQ7" i="1" s="1"/>
  <c r="FK23" i="1"/>
  <c r="FK24" i="1"/>
  <c r="FK7" i="1" s="1"/>
  <c r="CV23" i="1"/>
  <c r="CV24" i="1"/>
  <c r="BN23" i="1"/>
  <c r="BN24" i="1"/>
  <c r="AD24" i="1"/>
  <c r="AD7" i="1" s="1"/>
  <c r="AD23" i="1"/>
  <c r="EB5" i="1"/>
  <c r="JI4" i="1"/>
  <c r="JI21" i="1" s="1"/>
  <c r="JI20" i="1"/>
  <c r="JJ19" i="1"/>
  <c r="JI6" i="1"/>
  <c r="OO5" i="1"/>
  <c r="JH5" i="1"/>
  <c r="KQ20" i="1"/>
  <c r="KQ6" i="1"/>
  <c r="KQ4" i="1"/>
  <c r="KQ21" i="1" s="1"/>
  <c r="KR19" i="1"/>
  <c r="OQ19" i="1"/>
  <c r="OP20" i="1"/>
  <c r="OP4" i="1"/>
  <c r="OP21" i="1" s="1"/>
  <c r="OP6" i="1"/>
  <c r="FJ5" i="1"/>
  <c r="KP5" i="1"/>
  <c r="FK20" i="1"/>
  <c r="FL19" i="1"/>
  <c r="FK4" i="1"/>
  <c r="FK21" i="1" s="1"/>
  <c r="FK6" i="1"/>
  <c r="LY20" i="1"/>
  <c r="LY6" i="1"/>
  <c r="LY4" i="1"/>
  <c r="LY21" i="1" s="1"/>
  <c r="LZ19" i="1"/>
  <c r="NG4" i="1"/>
  <c r="NG21" i="1" s="1"/>
  <c r="NH19" i="1"/>
  <c r="NG20" i="1"/>
  <c r="NG6" i="1"/>
  <c r="LX5" i="1"/>
  <c r="IA20" i="1"/>
  <c r="IA4" i="1"/>
  <c r="IA21" i="1" s="1"/>
  <c r="IA6" i="1"/>
  <c r="IB19" i="1"/>
  <c r="HZ5" i="1"/>
  <c r="NF5" i="1"/>
  <c r="GS20" i="1"/>
  <c r="GT19" i="1"/>
  <c r="GS6" i="1"/>
  <c r="GS4" i="1"/>
  <c r="GS21" i="1" s="1"/>
  <c r="EC4" i="1"/>
  <c r="EC21" i="1" s="1"/>
  <c r="EC20" i="1"/>
  <c r="ED19" i="1"/>
  <c r="EC6" i="1"/>
  <c r="GR5" i="1"/>
  <c r="BO19" i="1"/>
  <c r="BP19" i="1"/>
  <c r="BN20" i="1"/>
  <c r="BQ19" i="1"/>
  <c r="CU5" i="1"/>
  <c r="CV20" i="1"/>
  <c r="CV7" i="1"/>
  <c r="CW19" i="1"/>
  <c r="CV6" i="1"/>
  <c r="CV4" i="1"/>
  <c r="CV21" i="1" s="1"/>
  <c r="BL5" i="1"/>
  <c r="BM7" i="1"/>
  <c r="BM6" i="1"/>
  <c r="BM4" i="1"/>
  <c r="BM21" i="1" s="1"/>
  <c r="AC5" i="1"/>
  <c r="AD20" i="1"/>
  <c r="AD4" i="1"/>
  <c r="AD21" i="1" s="1"/>
  <c r="AE19" i="1"/>
  <c r="AD6" i="1"/>
  <c r="BO23" i="1" l="1"/>
  <c r="BO24" i="1"/>
  <c r="JJ23" i="1"/>
  <c r="JJ24" i="1"/>
  <c r="JJ7" i="1" s="1"/>
  <c r="NH23" i="1"/>
  <c r="NH24" i="1"/>
  <c r="NH7" i="1" s="1"/>
  <c r="CW23" i="1"/>
  <c r="CW24" i="1"/>
  <c r="CW7" i="1" s="1"/>
  <c r="LZ23" i="1"/>
  <c r="LZ24" i="1"/>
  <c r="LZ7" i="1" s="1"/>
  <c r="OQ24" i="1"/>
  <c r="OQ7" i="1" s="1"/>
  <c r="OQ23" i="1"/>
  <c r="FL23" i="1"/>
  <c r="FL24" i="1"/>
  <c r="FL7" i="1" s="1"/>
  <c r="ED23" i="1"/>
  <c r="ED24" i="1"/>
  <c r="ED7" i="1" s="1"/>
  <c r="BP20" i="1"/>
  <c r="BP24" i="1"/>
  <c r="BP23" i="1"/>
  <c r="GT23" i="1"/>
  <c r="GT24" i="1"/>
  <c r="GT7" i="1" s="1"/>
  <c r="KR23" i="1"/>
  <c r="KR24" i="1"/>
  <c r="KR7" i="1" s="1"/>
  <c r="BQ20" i="1"/>
  <c r="BQ23" i="1"/>
  <c r="BQ24" i="1"/>
  <c r="AE24" i="1"/>
  <c r="AE7" i="1" s="1"/>
  <c r="AE23" i="1"/>
  <c r="IB23" i="1"/>
  <c r="IB24" i="1"/>
  <c r="IB7" i="1" s="1"/>
  <c r="EC5" i="1"/>
  <c r="KQ5" i="1"/>
  <c r="FL6" i="1"/>
  <c r="FM19" i="1"/>
  <c r="FL20" i="1"/>
  <c r="FL4" i="1"/>
  <c r="FL21" i="1" s="1"/>
  <c r="GU19" i="1"/>
  <c r="GT6" i="1"/>
  <c r="GT4" i="1"/>
  <c r="GT21" i="1" s="1"/>
  <c r="GT20" i="1"/>
  <c r="NH20" i="1"/>
  <c r="NI19" i="1"/>
  <c r="NH4" i="1"/>
  <c r="NH21" i="1" s="1"/>
  <c r="NH6" i="1"/>
  <c r="NG5" i="1"/>
  <c r="LZ20" i="1"/>
  <c r="MA19" i="1"/>
  <c r="LZ6" i="1"/>
  <c r="LZ4" i="1"/>
  <c r="LZ21" i="1" s="1"/>
  <c r="KR20" i="1"/>
  <c r="KR6" i="1"/>
  <c r="KS19" i="1"/>
  <c r="KR4" i="1"/>
  <c r="KR21" i="1" s="1"/>
  <c r="GS5" i="1"/>
  <c r="FK5" i="1"/>
  <c r="IB6" i="1"/>
  <c r="IC19" i="1"/>
  <c r="IB20" i="1"/>
  <c r="IB4" i="1"/>
  <c r="IB21" i="1" s="1"/>
  <c r="LY5" i="1"/>
  <c r="OP5" i="1"/>
  <c r="JJ4" i="1"/>
  <c r="JJ21" i="1" s="1"/>
  <c r="JK19" i="1"/>
  <c r="JJ6" i="1"/>
  <c r="JJ20" i="1"/>
  <c r="ED4" i="1"/>
  <c r="ED21" i="1" s="1"/>
  <c r="EE19" i="1"/>
  <c r="ED20" i="1"/>
  <c r="ED6" i="1"/>
  <c r="IA5" i="1"/>
  <c r="OQ6" i="1"/>
  <c r="OR19" i="1"/>
  <c r="OQ20" i="1"/>
  <c r="OQ4" i="1"/>
  <c r="OQ21" i="1" s="1"/>
  <c r="JI5" i="1"/>
  <c r="BO20" i="1"/>
  <c r="CV5" i="1"/>
  <c r="CW20" i="1"/>
  <c r="CX19" i="1"/>
  <c r="CW6" i="1"/>
  <c r="CZ19" i="1"/>
  <c r="CY19" i="1"/>
  <c r="CW4" i="1"/>
  <c r="CW21" i="1" s="1"/>
  <c r="BM5" i="1"/>
  <c r="BN7" i="1"/>
  <c r="BN6" i="1"/>
  <c r="BN4" i="1"/>
  <c r="BN21" i="1" s="1"/>
  <c r="AG19" i="1"/>
  <c r="AH19" i="1"/>
  <c r="AF19" i="1"/>
  <c r="AE4" i="1"/>
  <c r="AE21" i="1" s="1"/>
  <c r="AE20" i="1"/>
  <c r="AE6" i="1"/>
  <c r="AD5" i="1"/>
  <c r="CY23" i="1" l="1"/>
  <c r="CY24" i="1"/>
  <c r="CY7" i="1" s="1"/>
  <c r="EE23" i="1"/>
  <c r="EE24" i="1"/>
  <c r="EE7" i="1" s="1"/>
  <c r="CX23" i="1"/>
  <c r="CX24" i="1"/>
  <c r="GU23" i="1"/>
  <c r="GU24" i="1"/>
  <c r="KS24" i="1"/>
  <c r="KS7" i="1" s="1"/>
  <c r="KS23" i="1"/>
  <c r="JK23" i="1"/>
  <c r="JK24" i="1"/>
  <c r="JK7" i="1" s="1"/>
  <c r="AH24" i="1"/>
  <c r="AH23" i="1"/>
  <c r="IC23" i="1"/>
  <c r="IC24" i="1"/>
  <c r="IC7" i="1" s="1"/>
  <c r="NI23" i="1"/>
  <c r="NI24" i="1"/>
  <c r="NI7" i="1" s="1"/>
  <c r="CZ23" i="1"/>
  <c r="CZ24" i="1"/>
  <c r="AF24" i="1"/>
  <c r="AF23" i="1"/>
  <c r="AG23" i="1"/>
  <c r="AG24" i="1"/>
  <c r="AG7" i="1" s="1"/>
  <c r="MA23" i="1"/>
  <c r="MA24" i="1"/>
  <c r="MA7" i="1" s="1"/>
  <c r="FM24" i="1"/>
  <c r="FM7" i="1" s="1"/>
  <c r="FM23" i="1"/>
  <c r="OR24" i="1"/>
  <c r="OR7" i="1" s="1"/>
  <c r="OR23" i="1"/>
  <c r="CX7" i="1"/>
  <c r="GT5" i="1"/>
  <c r="LZ5" i="1"/>
  <c r="IB5" i="1"/>
  <c r="EF19" i="1"/>
  <c r="EE6" i="1"/>
  <c r="EE4" i="1"/>
  <c r="EE21" i="1" s="1"/>
  <c r="EE20" i="1"/>
  <c r="MA20" i="1"/>
  <c r="MB19" i="1"/>
  <c r="MA4" i="1"/>
  <c r="MA21" i="1" s="1"/>
  <c r="MA6" i="1"/>
  <c r="GV19" i="1"/>
  <c r="GU20" i="1"/>
  <c r="GU6" i="1"/>
  <c r="GU7" i="1"/>
  <c r="GU4" i="1"/>
  <c r="GU21" i="1" s="1"/>
  <c r="ED5" i="1"/>
  <c r="IC4" i="1"/>
  <c r="IC21" i="1" s="1"/>
  <c r="IC6" i="1"/>
  <c r="ID19" i="1"/>
  <c r="IC20" i="1"/>
  <c r="FL5" i="1"/>
  <c r="FN19" i="1"/>
  <c r="FM4" i="1"/>
  <c r="FM21" i="1" s="1"/>
  <c r="FM6" i="1"/>
  <c r="FM20" i="1"/>
  <c r="OQ5" i="1"/>
  <c r="JK20" i="1"/>
  <c r="JK4" i="1"/>
  <c r="JK21" i="1" s="1"/>
  <c r="JL19" i="1"/>
  <c r="JK6" i="1"/>
  <c r="KR5" i="1"/>
  <c r="NH5" i="1"/>
  <c r="OR4" i="1"/>
  <c r="OR21" i="1" s="1"/>
  <c r="OR6" i="1"/>
  <c r="OR20" i="1"/>
  <c r="OS19" i="1"/>
  <c r="JJ5" i="1"/>
  <c r="KS6" i="1"/>
  <c r="KS20" i="1"/>
  <c r="KT19" i="1"/>
  <c r="KS4" i="1"/>
  <c r="KS21" i="1" s="1"/>
  <c r="NI20" i="1"/>
  <c r="NJ19" i="1"/>
  <c r="NI4" i="1"/>
  <c r="NI21" i="1" s="1"/>
  <c r="NI6" i="1"/>
  <c r="CZ6" i="1"/>
  <c r="CZ4" i="1"/>
  <c r="CZ21" i="1" s="1"/>
  <c r="CZ20" i="1"/>
  <c r="CW5" i="1"/>
  <c r="CY4" i="1"/>
  <c r="CY21" i="1" s="1"/>
  <c r="CY6" i="1"/>
  <c r="CY20" i="1"/>
  <c r="CX20" i="1"/>
  <c r="CX6" i="1"/>
  <c r="CX4" i="1"/>
  <c r="CX21" i="1" s="1"/>
  <c r="BO4" i="1"/>
  <c r="BO21" i="1" s="1"/>
  <c r="BO7" i="1"/>
  <c r="BO6" i="1"/>
  <c r="BP7" i="1"/>
  <c r="BP6" i="1"/>
  <c r="BP4" i="1"/>
  <c r="BP21" i="1" s="1"/>
  <c r="BQ6" i="1"/>
  <c r="BQ4" i="1"/>
  <c r="BQ21" i="1" s="1"/>
  <c r="AE5" i="1"/>
  <c r="AG6" i="1"/>
  <c r="AG20" i="1"/>
  <c r="AG4" i="1"/>
  <c r="AG21" i="1" s="1"/>
  <c r="AF6" i="1"/>
  <c r="AF4" i="1"/>
  <c r="AF21" i="1" s="1"/>
  <c r="AF20" i="1"/>
  <c r="AH20" i="1"/>
  <c r="AH4" i="1"/>
  <c r="AH21" i="1" s="1"/>
  <c r="AH6" i="1"/>
  <c r="MB24" i="1" l="1"/>
  <c r="MB23" i="1"/>
  <c r="OS24" i="1"/>
  <c r="OS7" i="1" s="1"/>
  <c r="OS23" i="1"/>
  <c r="ID23" i="1"/>
  <c r="ID24" i="1"/>
  <c r="ID7" i="1" s="1"/>
  <c r="EF23" i="1"/>
  <c r="EF24" i="1"/>
  <c r="EF7" i="1" s="1"/>
  <c r="KT23" i="1"/>
  <c r="KT24" i="1"/>
  <c r="KT7" i="1" s="1"/>
  <c r="NJ23" i="1"/>
  <c r="NJ24" i="1"/>
  <c r="NJ7" i="1" s="1"/>
  <c r="JL23" i="1"/>
  <c r="JL24" i="1"/>
  <c r="JL7" i="1" s="1"/>
  <c r="GV24" i="1"/>
  <c r="GV7" i="1" s="1"/>
  <c r="GV23" i="1"/>
  <c r="FN23" i="1"/>
  <c r="FN24" i="1"/>
  <c r="FN7" i="1" s="1"/>
  <c r="CI39" i="1"/>
  <c r="JL20" i="1"/>
  <c r="JL6" i="1"/>
  <c r="JL4" i="1"/>
  <c r="JL21" i="1" s="1"/>
  <c r="JM19" i="1"/>
  <c r="ID20" i="1"/>
  <c r="ID6" i="1"/>
  <c r="IE19" i="1"/>
  <c r="ID4" i="1"/>
  <c r="ID21" i="1" s="1"/>
  <c r="MB7" i="1"/>
  <c r="MB6" i="1"/>
  <c r="MB20" i="1"/>
  <c r="MB4" i="1"/>
  <c r="MB21" i="1" s="1"/>
  <c r="MC19" i="1"/>
  <c r="JK5" i="1"/>
  <c r="OS4" i="1"/>
  <c r="OS21" i="1" s="1"/>
  <c r="OT19" i="1"/>
  <c r="OS20" i="1"/>
  <c r="OS6" i="1"/>
  <c r="EE5" i="1"/>
  <c r="GU5" i="1"/>
  <c r="NI5" i="1"/>
  <c r="FM5" i="1"/>
  <c r="IC5" i="1"/>
  <c r="EF20" i="1"/>
  <c r="EH19" i="1"/>
  <c r="EI19" i="1"/>
  <c r="EG19" i="1"/>
  <c r="EF4" i="1"/>
  <c r="EF21" i="1" s="1"/>
  <c r="EF6" i="1"/>
  <c r="U39" i="1"/>
  <c r="U40" i="1" s="1"/>
  <c r="T39" i="1"/>
  <c r="T40" i="1" s="1"/>
  <c r="V39" i="1"/>
  <c r="V40" i="1" s="1"/>
  <c r="OR5" i="1"/>
  <c r="NK19" i="1"/>
  <c r="NJ6" i="1"/>
  <c r="NJ20" i="1"/>
  <c r="NJ4" i="1"/>
  <c r="NJ21" i="1" s="1"/>
  <c r="FO19" i="1"/>
  <c r="FN4" i="1"/>
  <c r="FN21" i="1" s="1"/>
  <c r="FN6" i="1"/>
  <c r="FN20" i="1"/>
  <c r="GW19" i="1"/>
  <c r="GV6" i="1"/>
  <c r="GV20" i="1"/>
  <c r="GV4" i="1"/>
  <c r="GV21" i="1" s="1"/>
  <c r="KS5" i="1"/>
  <c r="MA5" i="1"/>
  <c r="AZ39" i="1"/>
  <c r="KT6" i="1"/>
  <c r="KU19" i="1"/>
  <c r="KT4" i="1"/>
  <c r="KT21" i="1" s="1"/>
  <c r="KT20" i="1"/>
  <c r="CZ7" i="1"/>
  <c r="CJ39" i="1" s="1"/>
  <c r="CL39" i="1"/>
  <c r="CN39" i="1"/>
  <c r="CM39" i="1"/>
  <c r="BQ7" i="1"/>
  <c r="BA39" i="1" s="1"/>
  <c r="BC39" i="1"/>
  <c r="BD39" i="1"/>
  <c r="BE39" i="1"/>
  <c r="BP5" i="1"/>
  <c r="CY5" i="1"/>
  <c r="CZ5" i="1"/>
  <c r="CX5" i="1"/>
  <c r="BN5" i="1"/>
  <c r="BQ5" i="1"/>
  <c r="AH7" i="1"/>
  <c r="AF7" i="1"/>
  <c r="J9" i="1"/>
  <c r="G9" i="1"/>
  <c r="M33" i="1" s="1"/>
  <c r="Q39" i="1"/>
  <c r="Q40" i="1" s="1"/>
  <c r="AG5" i="1"/>
  <c r="AF5" i="1"/>
  <c r="AH5" i="1"/>
  <c r="CK39" i="1" l="1"/>
  <c r="JM23" i="1"/>
  <c r="JM24" i="1"/>
  <c r="JM7" i="1" s="1"/>
  <c r="EI23" i="1"/>
  <c r="EI24" i="1"/>
  <c r="EI7" i="1" s="1"/>
  <c r="OT24" i="1"/>
  <c r="OT7" i="1" s="1"/>
  <c r="OT23" i="1"/>
  <c r="FO23" i="1"/>
  <c r="FO24" i="1"/>
  <c r="FO7" i="1" s="1"/>
  <c r="KU23" i="1"/>
  <c r="KU24" i="1"/>
  <c r="KU7" i="1" s="1"/>
  <c r="NK23" i="1"/>
  <c r="NK24" i="1"/>
  <c r="NK7" i="1" s="1"/>
  <c r="GW23" i="1"/>
  <c r="GW24" i="1"/>
  <c r="GW7" i="1" s="1"/>
  <c r="EH23" i="1"/>
  <c r="EH24" i="1"/>
  <c r="EH7" i="1" s="1"/>
  <c r="IE23" i="1"/>
  <c r="IE24" i="1"/>
  <c r="IE7" i="1" s="1"/>
  <c r="MC23" i="1"/>
  <c r="MC24" i="1"/>
  <c r="MC7" i="1" s="1"/>
  <c r="EG23" i="1"/>
  <c r="EG24" i="1"/>
  <c r="EG7" i="1" s="1"/>
  <c r="BB39" i="1"/>
  <c r="EF5" i="1"/>
  <c r="AZ40" i="1"/>
  <c r="CI40" i="1" s="1"/>
  <c r="GW6" i="1"/>
  <c r="GW20" i="1"/>
  <c r="GW4" i="1"/>
  <c r="GW21" i="1" s="1"/>
  <c r="GX19" i="1"/>
  <c r="KU4" i="1"/>
  <c r="KU21" i="1" s="1"/>
  <c r="KU20" i="1"/>
  <c r="KV19" i="1"/>
  <c r="KU6" i="1"/>
  <c r="IF19" i="1"/>
  <c r="IE4" i="1"/>
  <c r="IE21" i="1" s="1"/>
  <c r="IE20" i="1"/>
  <c r="IE6" i="1"/>
  <c r="FN5" i="1"/>
  <c r="EH4" i="1"/>
  <c r="EH21" i="1" s="1"/>
  <c r="EH20" i="1"/>
  <c r="EH6" i="1"/>
  <c r="JM4" i="1"/>
  <c r="JM21" i="1" s="1"/>
  <c r="JM6" i="1"/>
  <c r="JN19" i="1"/>
  <c r="JM20" i="1"/>
  <c r="KT5" i="1"/>
  <c r="FO4" i="1"/>
  <c r="FO21" i="1" s="1"/>
  <c r="FQ19" i="1"/>
  <c r="FP19" i="1"/>
  <c r="FO6" i="1"/>
  <c r="FO20" i="1"/>
  <c r="FR19" i="1"/>
  <c r="EG4" i="1"/>
  <c r="EG21" i="1" s="1"/>
  <c r="EG6" i="1"/>
  <c r="EG20" i="1"/>
  <c r="NJ5" i="1"/>
  <c r="EI6" i="1"/>
  <c r="EI4" i="1"/>
  <c r="EI21" i="1" s="1"/>
  <c r="EI20" i="1"/>
  <c r="OS5" i="1"/>
  <c r="JL5" i="1"/>
  <c r="GV5" i="1"/>
  <c r="NL19" i="1"/>
  <c r="NK20" i="1"/>
  <c r="NK4" i="1"/>
  <c r="NK21" i="1" s="1"/>
  <c r="NK6" i="1"/>
  <c r="MC20" i="1"/>
  <c r="MC4" i="1"/>
  <c r="MC21" i="1" s="1"/>
  <c r="MD19" i="1"/>
  <c r="MC6" i="1"/>
  <c r="ID5" i="1"/>
  <c r="OT4" i="1"/>
  <c r="OT21" i="1" s="1"/>
  <c r="OT20" i="1"/>
  <c r="OU19" i="1"/>
  <c r="OT6" i="1"/>
  <c r="MB5" i="1"/>
  <c r="CO39" i="1"/>
  <c r="CS39" i="1" s="1"/>
  <c r="BF39" i="1"/>
  <c r="BG39" i="1" s="1"/>
  <c r="BI39" i="1" s="1"/>
  <c r="Z29" i="3"/>
  <c r="AA29" i="3"/>
  <c r="AA30" i="3"/>
  <c r="Z30" i="3"/>
  <c r="BC40" i="1"/>
  <c r="CL40" i="1" s="1"/>
  <c r="BE40" i="1"/>
  <c r="CN40" i="1" s="1"/>
  <c r="BD40" i="1"/>
  <c r="CM40" i="1" s="1"/>
  <c r="AS9" i="1"/>
  <c r="CB9" i="1"/>
  <c r="BY9" i="1"/>
  <c r="CE33" i="1" s="1"/>
  <c r="BO5" i="1"/>
  <c r="AP9" i="1"/>
  <c r="AV33" i="1" s="1"/>
  <c r="P33" i="1"/>
  <c r="N33" i="1"/>
  <c r="Q33" i="1"/>
  <c r="O9" i="1"/>
  <c r="R39" i="1"/>
  <c r="S39" i="1"/>
  <c r="S40" i="1" s="1"/>
  <c r="W39" i="1"/>
  <c r="W40" i="1" s="1"/>
  <c r="FR23" i="1" l="1"/>
  <c r="FR24" i="1"/>
  <c r="FR7" i="1" s="1"/>
  <c r="FQ23" i="1"/>
  <c r="FQ24" i="1"/>
  <c r="FQ7" i="1" s="1"/>
  <c r="IF23" i="1"/>
  <c r="IF24" i="1"/>
  <c r="IF7" i="1" s="1"/>
  <c r="FP23" i="1"/>
  <c r="FP24" i="1"/>
  <c r="KV23" i="1"/>
  <c r="KV24" i="1"/>
  <c r="KV7" i="1" s="1"/>
  <c r="OU24" i="1"/>
  <c r="OU7" i="1" s="1"/>
  <c r="OU23" i="1"/>
  <c r="MD23" i="1"/>
  <c r="MD24" i="1"/>
  <c r="MD7" i="1" s="1"/>
  <c r="GX23" i="1"/>
  <c r="GX24" i="1"/>
  <c r="GX7" i="1" s="1"/>
  <c r="NL23" i="1"/>
  <c r="NL24" i="1"/>
  <c r="NL7" i="1" s="1"/>
  <c r="JN23" i="1"/>
  <c r="JN24" i="1"/>
  <c r="JN7" i="1" s="1"/>
  <c r="DR39" i="1"/>
  <c r="DR40" i="1" s="1"/>
  <c r="M38" i="1"/>
  <c r="N38" i="1" s="1"/>
  <c r="M37" i="1"/>
  <c r="P37" i="1" s="1"/>
  <c r="M36" i="1"/>
  <c r="P36" i="1" s="1"/>
  <c r="M35" i="1"/>
  <c r="Q35" i="1" s="1"/>
  <c r="M34" i="1"/>
  <c r="BB40" i="1"/>
  <c r="CK40" i="1" s="1"/>
  <c r="DS39" i="1"/>
  <c r="BJ39" i="1"/>
  <c r="CP39" i="1"/>
  <c r="CR39" i="1" s="1"/>
  <c r="FP7" i="1"/>
  <c r="EG5" i="1"/>
  <c r="DV39" i="1"/>
  <c r="DV40" i="1" s="1"/>
  <c r="FR4" i="1"/>
  <c r="FR21" i="1" s="1"/>
  <c r="FR20" i="1"/>
  <c r="FR6" i="1"/>
  <c r="KU5" i="1"/>
  <c r="MC5" i="1"/>
  <c r="GY19" i="1"/>
  <c r="GX6" i="1"/>
  <c r="HA19" i="1"/>
  <c r="GZ19" i="1"/>
  <c r="GX4" i="1"/>
  <c r="GX21" i="1" s="1"/>
  <c r="GX20" i="1"/>
  <c r="FQ4" i="1"/>
  <c r="FQ21" i="1" s="1"/>
  <c r="FQ20" i="1"/>
  <c r="FQ6" i="1"/>
  <c r="FO5" i="1"/>
  <c r="OU4" i="1"/>
  <c r="OU21" i="1" s="1"/>
  <c r="OU20" i="1"/>
  <c r="OU6" i="1"/>
  <c r="OV19" i="1"/>
  <c r="IF6" i="1"/>
  <c r="IF4" i="1"/>
  <c r="IF21" i="1" s="1"/>
  <c r="IF20" i="1"/>
  <c r="IG19" i="1"/>
  <c r="DU39" i="1"/>
  <c r="KV6" i="1"/>
  <c r="KW19" i="1"/>
  <c r="KV4" i="1"/>
  <c r="KV21" i="1" s="1"/>
  <c r="KV20" i="1"/>
  <c r="FP20" i="1"/>
  <c r="FP4" i="1"/>
  <c r="FP21" i="1" s="1"/>
  <c r="FP6" i="1"/>
  <c r="NK5" i="1"/>
  <c r="GW5" i="1"/>
  <c r="EI5" i="1"/>
  <c r="OT5" i="1"/>
  <c r="NM19" i="1"/>
  <c r="NL4" i="1"/>
  <c r="NL21" i="1" s="1"/>
  <c r="NL20" i="1"/>
  <c r="NL6" i="1"/>
  <c r="JO19" i="1"/>
  <c r="JN4" i="1"/>
  <c r="JN21" i="1" s="1"/>
  <c r="JN6" i="1"/>
  <c r="JN20" i="1"/>
  <c r="JM5" i="1"/>
  <c r="MD6" i="1"/>
  <c r="ME19" i="1"/>
  <c r="MD20" i="1"/>
  <c r="MD4" i="1"/>
  <c r="MD21" i="1" s="1"/>
  <c r="EH5" i="1"/>
  <c r="DW39" i="1"/>
  <c r="DW40" i="1" s="1"/>
  <c r="IE5" i="1"/>
  <c r="BF40" i="1"/>
  <c r="CO40" i="1" s="1"/>
  <c r="CI33" i="1"/>
  <c r="CH33" i="1"/>
  <c r="CF33" i="1"/>
  <c r="CG9" i="1"/>
  <c r="AY33" i="1"/>
  <c r="AW33" i="1"/>
  <c r="AZ33" i="1"/>
  <c r="AX9" i="1"/>
  <c r="AA39" i="1"/>
  <c r="X39" i="1"/>
  <c r="Z39" i="1" s="1"/>
  <c r="R40" i="1"/>
  <c r="BA40" i="1" s="1"/>
  <c r="KW24" i="1" l="1"/>
  <c r="KW23" i="1"/>
  <c r="NM23" i="1"/>
  <c r="NM24" i="1"/>
  <c r="NM7" i="1" s="1"/>
  <c r="ME24" i="1"/>
  <c r="ME7" i="1" s="1"/>
  <c r="ME23" i="1"/>
  <c r="OV24" i="1"/>
  <c r="OV23" i="1"/>
  <c r="GZ23" i="1"/>
  <c r="GZ24" i="1"/>
  <c r="GZ7" i="1" s="1"/>
  <c r="IG23" i="1"/>
  <c r="IG24" i="1"/>
  <c r="HA24" i="1"/>
  <c r="HA7" i="1" s="1"/>
  <c r="HA23" i="1"/>
  <c r="GY24" i="1"/>
  <c r="GY7" i="1" s="1"/>
  <c r="GY23" i="1"/>
  <c r="JO24" i="1"/>
  <c r="JO7" i="1" s="1"/>
  <c r="JO23" i="1"/>
  <c r="DT39" i="1"/>
  <c r="CE38" i="1"/>
  <c r="CE35" i="1"/>
  <c r="CE36" i="1"/>
  <c r="CE34" i="1"/>
  <c r="CE37" i="1"/>
  <c r="N37" i="1"/>
  <c r="Q37" i="1"/>
  <c r="AV34" i="1"/>
  <c r="AV38" i="1"/>
  <c r="AV37" i="1"/>
  <c r="AV36" i="1"/>
  <c r="AV35" i="1"/>
  <c r="DT40" i="1"/>
  <c r="DX39" i="1"/>
  <c r="DH9" i="1"/>
  <c r="FD39" i="1"/>
  <c r="FA39" i="1"/>
  <c r="FC39" i="1" s="1"/>
  <c r="DK9" i="1"/>
  <c r="GY4" i="1"/>
  <c r="GY21" i="1" s="1"/>
  <c r="GY20" i="1"/>
  <c r="GY6" i="1"/>
  <c r="NN19" i="1"/>
  <c r="NM20" i="1"/>
  <c r="NM6" i="1"/>
  <c r="NM4" i="1"/>
  <c r="NM21" i="1" s="1"/>
  <c r="MD5" i="1"/>
  <c r="ME4" i="1"/>
  <c r="ME21" i="1" s="1"/>
  <c r="MF19" i="1"/>
  <c r="ME20" i="1"/>
  <c r="ME6" i="1"/>
  <c r="NL5" i="1"/>
  <c r="N35" i="1"/>
  <c r="P35" i="1"/>
  <c r="IF5" i="1"/>
  <c r="FQ5" i="1"/>
  <c r="FB39" i="1"/>
  <c r="FE39" i="1"/>
  <c r="FE40" i="1" s="1"/>
  <c r="GX5" i="1"/>
  <c r="FR5" i="1"/>
  <c r="KV5" i="1"/>
  <c r="DU40" i="1"/>
  <c r="KW20" i="1"/>
  <c r="KW4" i="1"/>
  <c r="KW21" i="1" s="1"/>
  <c r="KX19" i="1"/>
  <c r="KW7" i="1"/>
  <c r="KW6" i="1"/>
  <c r="HA4" i="1"/>
  <c r="HA21" i="1" s="1"/>
  <c r="HA20" i="1"/>
  <c r="HA6" i="1"/>
  <c r="IH19" i="1"/>
  <c r="IG20" i="1"/>
  <c r="IG4" i="1"/>
  <c r="IG21" i="1" s="1"/>
  <c r="II19" i="1"/>
  <c r="IG6" i="1"/>
  <c r="IJ19" i="1"/>
  <c r="FF39" i="1"/>
  <c r="FF40" i="1" s="1"/>
  <c r="OV7" i="1"/>
  <c r="OV20" i="1"/>
  <c r="OV6" i="1"/>
  <c r="OW19" i="1"/>
  <c r="OV4" i="1"/>
  <c r="OV21" i="1" s="1"/>
  <c r="JN5" i="1"/>
  <c r="JP19" i="1"/>
  <c r="JO6" i="1"/>
  <c r="JO4" i="1"/>
  <c r="JO21" i="1" s="1"/>
  <c r="JO20" i="1"/>
  <c r="GZ20" i="1"/>
  <c r="GZ4" i="1"/>
  <c r="GZ21" i="1" s="1"/>
  <c r="GZ6" i="1"/>
  <c r="OU5" i="1"/>
  <c r="T38" i="1"/>
  <c r="N36" i="1"/>
  <c r="Q36" i="1"/>
  <c r="W38" i="1"/>
  <c r="U38" i="1"/>
  <c r="V38" i="1"/>
  <c r="P38" i="1"/>
  <c r="S38" i="1"/>
  <c r="Q38" i="1"/>
  <c r="R38" i="1"/>
  <c r="X38" i="1" s="1"/>
  <c r="Z38" i="1" s="1"/>
  <c r="CJ40" i="1"/>
  <c r="DS40" i="1" s="1"/>
  <c r="BJ40" i="1"/>
  <c r="BG40" i="1"/>
  <c r="BI40" i="1" s="1"/>
  <c r="P34" i="1"/>
  <c r="Q34" i="1"/>
  <c r="N34" i="1"/>
  <c r="X40" i="1"/>
  <c r="Z40" i="1" s="1"/>
  <c r="AA40" i="1"/>
  <c r="II24" i="1" l="1"/>
  <c r="II7" i="1" s="1"/>
  <c r="II23" i="1"/>
  <c r="NN24" i="1"/>
  <c r="NN23" i="1"/>
  <c r="IJ23" i="1"/>
  <c r="IJ24" i="1"/>
  <c r="IJ7" i="1" s="1"/>
  <c r="IH24" i="1"/>
  <c r="IH23" i="1"/>
  <c r="OW24" i="1"/>
  <c r="OW23" i="1"/>
  <c r="KX24" i="1"/>
  <c r="KX23" i="1"/>
  <c r="MF24" i="1"/>
  <c r="MF23" i="1"/>
  <c r="JP24" i="1"/>
  <c r="JP23" i="1"/>
  <c r="EB39" i="1"/>
  <c r="DN33" i="1"/>
  <c r="DQ33" i="1" s="1"/>
  <c r="FC40" i="1"/>
  <c r="DY39" i="1"/>
  <c r="EA39" i="1" s="1"/>
  <c r="FP5" i="1"/>
  <c r="DX40" i="1"/>
  <c r="EB40" i="1" s="1"/>
  <c r="FD40" i="1"/>
  <c r="DP9" i="1"/>
  <c r="FA40" i="1"/>
  <c r="GO39" i="1"/>
  <c r="GO40" i="1" s="1"/>
  <c r="IH7" i="1"/>
  <c r="GN39" i="1"/>
  <c r="GN40" i="1" s="1"/>
  <c r="GM39" i="1"/>
  <c r="FG39" i="1"/>
  <c r="ET9" i="1"/>
  <c r="KX4" i="1"/>
  <c r="KX21" i="1" s="1"/>
  <c r="KY19" i="1"/>
  <c r="KX20" i="1"/>
  <c r="KX6" i="1"/>
  <c r="MF6" i="1"/>
  <c r="MG19" i="1"/>
  <c r="MF20" i="1"/>
  <c r="MF4" i="1"/>
  <c r="MF21" i="1" s="1"/>
  <c r="JP6" i="1"/>
  <c r="JP4" i="1"/>
  <c r="JP21" i="1" s="1"/>
  <c r="JP20" i="1"/>
  <c r="JS19" i="1"/>
  <c r="JR19" i="1"/>
  <c r="JQ19" i="1"/>
  <c r="IH4" i="1"/>
  <c r="IH21" i="1" s="1"/>
  <c r="IH20" i="1"/>
  <c r="IH6" i="1"/>
  <c r="KW5" i="1"/>
  <c r="II20" i="1"/>
  <c r="II4" i="1"/>
  <c r="II21" i="1" s="1"/>
  <c r="II6" i="1"/>
  <c r="IG5" i="1"/>
  <c r="NO19" i="1"/>
  <c r="NN6" i="1"/>
  <c r="NN20" i="1"/>
  <c r="NN4" i="1"/>
  <c r="NN21" i="1" s="1"/>
  <c r="OV5" i="1"/>
  <c r="EQ9" i="1"/>
  <c r="EW33" i="1" s="1"/>
  <c r="OW4" i="1"/>
  <c r="OW21" i="1" s="1"/>
  <c r="OX19" i="1"/>
  <c r="OW6" i="1"/>
  <c r="OW20" i="1"/>
  <c r="GZ5" i="1"/>
  <c r="HA5" i="1"/>
  <c r="NM5" i="1"/>
  <c r="ME5" i="1"/>
  <c r="IG7" i="1"/>
  <c r="GJ39" i="1"/>
  <c r="GK39" i="1"/>
  <c r="JO5" i="1"/>
  <c r="IJ6" i="1"/>
  <c r="IJ4" i="1"/>
  <c r="IJ21" i="1" s="1"/>
  <c r="IJ20" i="1"/>
  <c r="FB40" i="1"/>
  <c r="AA38" i="1"/>
  <c r="CS40" i="1"/>
  <c r="CP40" i="1"/>
  <c r="CR40" i="1" s="1"/>
  <c r="CM38" i="1"/>
  <c r="CL38" i="1"/>
  <c r="CK38" i="1"/>
  <c r="CJ38" i="1"/>
  <c r="CI38" i="1"/>
  <c r="CH38" i="1"/>
  <c r="CF38" i="1"/>
  <c r="CN38" i="1"/>
  <c r="CF36" i="1"/>
  <c r="CI36" i="1"/>
  <c r="CH36" i="1"/>
  <c r="CI35" i="1"/>
  <c r="CH35" i="1"/>
  <c r="CF35" i="1"/>
  <c r="CI37" i="1"/>
  <c r="CH37" i="1"/>
  <c r="CF37" i="1"/>
  <c r="CH34" i="1"/>
  <c r="CF34" i="1"/>
  <c r="CI34" i="1"/>
  <c r="AW35" i="1"/>
  <c r="AY35" i="1"/>
  <c r="AZ35" i="1"/>
  <c r="AZ37" i="1"/>
  <c r="AY37" i="1"/>
  <c r="AW37" i="1"/>
  <c r="BE38" i="1"/>
  <c r="BF38" i="1" s="1"/>
  <c r="AZ38" i="1"/>
  <c r="AW38" i="1"/>
  <c r="BB38" i="1"/>
  <c r="BA38" i="1"/>
  <c r="BD38" i="1"/>
  <c r="BC38" i="1"/>
  <c r="AY38" i="1"/>
  <c r="AZ34" i="1"/>
  <c r="AW34" i="1"/>
  <c r="AY34" i="1"/>
  <c r="AW36" i="1"/>
  <c r="AZ36" i="1"/>
  <c r="AY36" i="1"/>
  <c r="DO33" i="1" l="1"/>
  <c r="JS23" i="1"/>
  <c r="JS24" i="1"/>
  <c r="JS7" i="1" s="1"/>
  <c r="OX23" i="1"/>
  <c r="OX24" i="1"/>
  <c r="OX7" i="1" s="1"/>
  <c r="MG24" i="1"/>
  <c r="MG23" i="1"/>
  <c r="KY24" i="1"/>
  <c r="KY7" i="1" s="1"/>
  <c r="KY23" i="1"/>
  <c r="JQ24" i="1"/>
  <c r="JQ7" i="1" s="1"/>
  <c r="JQ23" i="1"/>
  <c r="JR24" i="1"/>
  <c r="JR7" i="1" s="1"/>
  <c r="JR23" i="1"/>
  <c r="NO23" i="1"/>
  <c r="NO24" i="1"/>
  <c r="NO7" i="1" s="1"/>
  <c r="DN37" i="1"/>
  <c r="DQ37" i="1" s="1"/>
  <c r="DN35" i="1"/>
  <c r="DR35" i="1" s="1"/>
  <c r="DN38" i="1"/>
  <c r="DN36" i="1"/>
  <c r="DQ36" i="1" s="1"/>
  <c r="DN34" i="1"/>
  <c r="DR34" i="1" s="1"/>
  <c r="DY40" i="1"/>
  <c r="EA40" i="1" s="1"/>
  <c r="DR33" i="1"/>
  <c r="FG40" i="1"/>
  <c r="FH40" i="1" s="1"/>
  <c r="FJ40" i="1" s="1"/>
  <c r="GM40" i="1"/>
  <c r="DO36" i="1"/>
  <c r="FK39" i="1"/>
  <c r="GY5" i="1"/>
  <c r="FH39" i="1"/>
  <c r="FJ39" i="1" s="1"/>
  <c r="GP39" i="1"/>
  <c r="GQ39" i="1" s="1"/>
  <c r="GS39" i="1" s="1"/>
  <c r="GK40" i="1"/>
  <c r="HV39" i="1"/>
  <c r="HX39" i="1"/>
  <c r="HX40" i="1" s="1"/>
  <c r="HW39" i="1"/>
  <c r="HW40" i="1" s="1"/>
  <c r="MF5" i="1"/>
  <c r="NN5" i="1"/>
  <c r="MF7" i="1"/>
  <c r="GC9" i="1"/>
  <c r="FZ9" i="1"/>
  <c r="GF33" i="1" s="1"/>
  <c r="MG20" i="1"/>
  <c r="MH19" i="1"/>
  <c r="MG4" i="1"/>
  <c r="MG21" i="1" s="1"/>
  <c r="MG6" i="1"/>
  <c r="NP19" i="1"/>
  <c r="NO20" i="1"/>
  <c r="NO4" i="1"/>
  <c r="NO21" i="1" s="1"/>
  <c r="NO6" i="1"/>
  <c r="GL39" i="1"/>
  <c r="GJ40" i="1"/>
  <c r="IH5" i="1"/>
  <c r="NN7" i="1"/>
  <c r="KX7" i="1"/>
  <c r="IJ5" i="1"/>
  <c r="OW7" i="1"/>
  <c r="JQ6" i="1"/>
  <c r="JQ20" i="1"/>
  <c r="JQ4" i="1"/>
  <c r="JQ21" i="1" s="1"/>
  <c r="KY20" i="1"/>
  <c r="LB19" i="1"/>
  <c r="KY4" i="1"/>
  <c r="KY21" i="1" s="1"/>
  <c r="LA19" i="1"/>
  <c r="KZ19" i="1"/>
  <c r="KY6" i="1"/>
  <c r="HS39" i="1"/>
  <c r="HU39" i="1" s="1"/>
  <c r="OY19" i="1"/>
  <c r="OX4" i="1"/>
  <c r="OX21" i="1" s="1"/>
  <c r="OX20" i="1"/>
  <c r="OX6" i="1"/>
  <c r="JR20" i="1"/>
  <c r="JR6" i="1"/>
  <c r="JR4" i="1"/>
  <c r="JR21" i="1" s="1"/>
  <c r="KX5" i="1"/>
  <c r="HT39" i="1"/>
  <c r="OW5" i="1"/>
  <c r="JS4" i="1"/>
  <c r="JS21" i="1" s="1"/>
  <c r="JS6" i="1"/>
  <c r="JS20" i="1"/>
  <c r="FA33" i="1"/>
  <c r="EZ33" i="1"/>
  <c r="EX33" i="1"/>
  <c r="JP5" i="1"/>
  <c r="II5" i="1"/>
  <c r="JP7" i="1"/>
  <c r="EY9" i="1"/>
  <c r="CO38" i="1"/>
  <c r="CS38" i="1"/>
  <c r="CP38" i="1"/>
  <c r="CR38" i="1" s="1"/>
  <c r="BJ38" i="1"/>
  <c r="BG38" i="1"/>
  <c r="BI38" i="1" s="1"/>
  <c r="DQ34" i="1" l="1"/>
  <c r="DO37" i="1"/>
  <c r="DQ35" i="1"/>
  <c r="OY23" i="1"/>
  <c r="OY24" i="1"/>
  <c r="KZ24" i="1"/>
  <c r="KZ23" i="1"/>
  <c r="LB23" i="1"/>
  <c r="LB24" i="1"/>
  <c r="LB7" i="1" s="1"/>
  <c r="NP23" i="1"/>
  <c r="NP24" i="1"/>
  <c r="MH24" i="1"/>
  <c r="MH7" i="1" s="1"/>
  <c r="MH23" i="1"/>
  <c r="LA24" i="1"/>
  <c r="LA7" i="1" s="1"/>
  <c r="LA23" i="1"/>
  <c r="HV40" i="1"/>
  <c r="DO34" i="1"/>
  <c r="EW38" i="1"/>
  <c r="EW37" i="1"/>
  <c r="EW36" i="1"/>
  <c r="EW35" i="1"/>
  <c r="EW34" i="1"/>
  <c r="FK40" i="1"/>
  <c r="DO35" i="1"/>
  <c r="DR37" i="1"/>
  <c r="DR36" i="1"/>
  <c r="DO38" i="1"/>
  <c r="DR38" i="1"/>
  <c r="DQ38" i="1"/>
  <c r="GP40" i="1"/>
  <c r="GQ40" i="1" s="1"/>
  <c r="GS40" i="1" s="1"/>
  <c r="HY39" i="1"/>
  <c r="HZ39" i="1" s="1"/>
  <c r="IB39" i="1" s="1"/>
  <c r="JG39" i="1"/>
  <c r="JG40" i="1" s="1"/>
  <c r="JF39" i="1"/>
  <c r="JF40" i="1" s="1"/>
  <c r="JE39" i="1"/>
  <c r="HT40" i="1"/>
  <c r="HS40" i="1"/>
  <c r="GL40" i="1"/>
  <c r="GT39" i="1"/>
  <c r="KZ6" i="1"/>
  <c r="KZ4" i="1"/>
  <c r="KZ21" i="1" s="1"/>
  <c r="KZ20" i="1"/>
  <c r="LA4" i="1"/>
  <c r="LA21" i="1" s="1"/>
  <c r="LA6" i="1"/>
  <c r="LA20" i="1"/>
  <c r="MH20" i="1"/>
  <c r="MH4" i="1"/>
  <c r="MH21" i="1" s="1"/>
  <c r="MI19" i="1"/>
  <c r="MK19" i="1"/>
  <c r="MJ19" i="1"/>
  <c r="MH6" i="1"/>
  <c r="HI9" i="1"/>
  <c r="HO33" i="1" s="1"/>
  <c r="HL9" i="1"/>
  <c r="OY4" i="1"/>
  <c r="OY21" i="1" s="1"/>
  <c r="OY20" i="1"/>
  <c r="OY6" i="1"/>
  <c r="OZ19" i="1"/>
  <c r="KY5" i="1"/>
  <c r="JR5" i="1"/>
  <c r="MG5" i="1"/>
  <c r="MG7" i="1"/>
  <c r="LB4" i="1"/>
  <c r="LB21" i="1" s="1"/>
  <c r="LB20" i="1"/>
  <c r="LB6" i="1"/>
  <c r="NO5" i="1"/>
  <c r="JC39" i="1"/>
  <c r="NP4" i="1"/>
  <c r="NP21" i="1" s="1"/>
  <c r="NQ19" i="1"/>
  <c r="NP6" i="1"/>
  <c r="NP20" i="1"/>
  <c r="JS5" i="1"/>
  <c r="GG33" i="1"/>
  <c r="GI33" i="1"/>
  <c r="GJ33" i="1"/>
  <c r="JB39" i="1"/>
  <c r="JD39" i="1" s="1"/>
  <c r="OX5" i="1"/>
  <c r="GH9" i="1"/>
  <c r="OZ24" i="1" l="1"/>
  <c r="OZ7" i="1" s="1"/>
  <c r="OZ23" i="1"/>
  <c r="MI24" i="1"/>
  <c r="MI7" i="1" s="1"/>
  <c r="MI23" i="1"/>
  <c r="MJ24" i="1"/>
  <c r="MJ7" i="1" s="1"/>
  <c r="MJ23" i="1"/>
  <c r="NQ24" i="1"/>
  <c r="NQ7" i="1" s="1"/>
  <c r="NQ23" i="1"/>
  <c r="MK24" i="1"/>
  <c r="MK23" i="1"/>
  <c r="JE40" i="1"/>
  <c r="GF38" i="1"/>
  <c r="GF37" i="1"/>
  <c r="GF36" i="1"/>
  <c r="GF35" i="1"/>
  <c r="GF34" i="1"/>
  <c r="HQ9" i="1"/>
  <c r="HY40" i="1"/>
  <c r="HZ40" i="1" s="1"/>
  <c r="IB40" i="1" s="1"/>
  <c r="IC39" i="1"/>
  <c r="JQ5" i="1"/>
  <c r="JC40" i="1"/>
  <c r="JH39" i="1"/>
  <c r="JL39" i="1" s="1"/>
  <c r="JB40" i="1"/>
  <c r="NP7" i="1"/>
  <c r="NP5" i="1"/>
  <c r="MK20" i="1"/>
  <c r="MK4" i="1"/>
  <c r="MK21" i="1" s="1"/>
  <c r="MK6" i="1"/>
  <c r="KZ7" i="1"/>
  <c r="KL39" i="1" s="1"/>
  <c r="KO39" i="1"/>
  <c r="KO40" i="1" s="1"/>
  <c r="KN39" i="1"/>
  <c r="KN40" i="1" s="1"/>
  <c r="KP39" i="1"/>
  <c r="KP40" i="1" s="1"/>
  <c r="MI4" i="1"/>
  <c r="MI21" i="1" s="1"/>
  <c r="MI6" i="1"/>
  <c r="MI20" i="1"/>
  <c r="EX35" i="1"/>
  <c r="FA35" i="1"/>
  <c r="EZ35" i="1"/>
  <c r="EX37" i="1"/>
  <c r="EZ37" i="1"/>
  <c r="FA37" i="1"/>
  <c r="FA34" i="1"/>
  <c r="EX34" i="1"/>
  <c r="EZ34" i="1"/>
  <c r="EZ36" i="1"/>
  <c r="FA36" i="1"/>
  <c r="EX36" i="1"/>
  <c r="PB19" i="1"/>
  <c r="PC19" i="1"/>
  <c r="OZ20" i="1"/>
  <c r="OZ6" i="1"/>
  <c r="OZ4" i="1"/>
  <c r="OZ21" i="1" s="1"/>
  <c r="PA19" i="1"/>
  <c r="HU40" i="1"/>
  <c r="GT40" i="1"/>
  <c r="KK39" i="1"/>
  <c r="IU9" i="1"/>
  <c r="LA5" i="1"/>
  <c r="IR9" i="1"/>
  <c r="IX33" i="1" s="1"/>
  <c r="OY5" i="1"/>
  <c r="HR33" i="1"/>
  <c r="HP33" i="1"/>
  <c r="HS33" i="1"/>
  <c r="LB5" i="1"/>
  <c r="MJ6" i="1"/>
  <c r="MJ4" i="1"/>
  <c r="MJ21" i="1" s="1"/>
  <c r="MJ20" i="1"/>
  <c r="FA38" i="1"/>
  <c r="EZ38" i="1"/>
  <c r="EX38" i="1"/>
  <c r="OY7" i="1"/>
  <c r="NR19" i="1"/>
  <c r="NQ6" i="1"/>
  <c r="NQ4" i="1"/>
  <c r="NQ21" i="1" s="1"/>
  <c r="NT19" i="1"/>
  <c r="NQ20" i="1"/>
  <c r="NS19" i="1"/>
  <c r="PA23" i="1" l="1"/>
  <c r="PA24" i="1"/>
  <c r="PC24" i="1"/>
  <c r="PC23" i="1"/>
  <c r="NT24" i="1"/>
  <c r="NT7" i="1" s="1"/>
  <c r="NT23" i="1"/>
  <c r="NR23" i="1"/>
  <c r="NR24" i="1"/>
  <c r="NR7" i="1" s="1"/>
  <c r="NS23" i="1"/>
  <c r="NS24" i="1"/>
  <c r="NS7" i="1" s="1"/>
  <c r="PB23" i="1"/>
  <c r="PB24" i="1"/>
  <c r="PB7" i="1" s="1"/>
  <c r="HO38" i="1"/>
  <c r="HP38" i="1" s="1"/>
  <c r="HO35" i="1"/>
  <c r="HS35" i="1" s="1"/>
  <c r="HO34" i="1"/>
  <c r="HS34" i="1" s="1"/>
  <c r="HO36" i="1"/>
  <c r="HP36" i="1" s="1"/>
  <c r="HO37" i="1"/>
  <c r="IC40" i="1"/>
  <c r="JH40" i="1"/>
  <c r="JI40" i="1" s="1"/>
  <c r="JK40" i="1" s="1"/>
  <c r="KM39" i="1"/>
  <c r="JI39" i="1"/>
  <c r="JK39" i="1" s="1"/>
  <c r="MH5" i="1"/>
  <c r="KZ5" i="1"/>
  <c r="JD40" i="1"/>
  <c r="LT39" i="1"/>
  <c r="IZ9" i="1"/>
  <c r="IX37" i="1" s="1"/>
  <c r="KA9" i="1"/>
  <c r="KG33" i="1" s="1"/>
  <c r="KK40" i="1"/>
  <c r="KL40" i="1"/>
  <c r="PA4" i="1"/>
  <c r="PA21" i="1" s="1"/>
  <c r="PA20" i="1"/>
  <c r="PA6" i="1"/>
  <c r="GG36" i="1"/>
  <c r="GI36" i="1"/>
  <c r="GJ36" i="1"/>
  <c r="KQ39" i="1"/>
  <c r="KR39" i="1" s="1"/>
  <c r="KT39" i="1" s="1"/>
  <c r="HR37" i="1"/>
  <c r="HP37" i="1"/>
  <c r="HS37" i="1"/>
  <c r="NS4" i="1"/>
  <c r="NS21" i="1" s="1"/>
  <c r="NS6" i="1"/>
  <c r="NS20" i="1"/>
  <c r="NT4" i="1"/>
  <c r="NT21" i="1" s="1"/>
  <c r="NT20" i="1"/>
  <c r="NT6" i="1"/>
  <c r="MI5" i="1"/>
  <c r="GI38" i="1"/>
  <c r="GG38" i="1"/>
  <c r="GL38" i="1"/>
  <c r="GM38" i="1"/>
  <c r="GN38" i="1"/>
  <c r="GJ38" i="1"/>
  <c r="GP38" i="1"/>
  <c r="GO38" i="1"/>
  <c r="GK38" i="1"/>
  <c r="GI37" i="1"/>
  <c r="GG37" i="1"/>
  <c r="GJ37" i="1"/>
  <c r="OZ5" i="1"/>
  <c r="GJ34" i="1"/>
  <c r="GI34" i="1"/>
  <c r="GG34" i="1"/>
  <c r="GG35" i="1"/>
  <c r="GI35" i="1"/>
  <c r="GJ35" i="1"/>
  <c r="PC20" i="1"/>
  <c r="PC4" i="1"/>
  <c r="PC21" i="1" s="1"/>
  <c r="PC6" i="1"/>
  <c r="JB33" i="1"/>
  <c r="JA33" i="1"/>
  <c r="IY33" i="1"/>
  <c r="PB6" i="1"/>
  <c r="PB20" i="1"/>
  <c r="PB4" i="1"/>
  <c r="PB21" i="1" s="1"/>
  <c r="MK5" i="1"/>
  <c r="MK7" i="1"/>
  <c r="LU39" i="1" s="1"/>
  <c r="LY39" i="1"/>
  <c r="LY40" i="1" s="1"/>
  <c r="LX39" i="1"/>
  <c r="LX40" i="1" s="1"/>
  <c r="LW39" i="1"/>
  <c r="NQ5" i="1"/>
  <c r="KD9" i="1"/>
  <c r="NR6" i="1"/>
  <c r="NR20" i="1"/>
  <c r="NR4" i="1"/>
  <c r="NR21" i="1" s="1"/>
  <c r="HP35" i="1" l="1"/>
  <c r="HR35" i="1"/>
  <c r="HR34" i="1"/>
  <c r="HS38" i="1"/>
  <c r="HR38" i="1"/>
  <c r="HP34" i="1"/>
  <c r="LT40" i="1"/>
  <c r="IX38" i="1"/>
  <c r="JF38" i="1" s="1"/>
  <c r="IX34" i="1"/>
  <c r="IY34" i="1" s="1"/>
  <c r="IX35" i="1"/>
  <c r="IX36" i="1"/>
  <c r="JB36" i="1" s="1"/>
  <c r="HS36" i="1"/>
  <c r="HR36" i="1"/>
  <c r="KG37" i="1"/>
  <c r="JL40" i="1"/>
  <c r="V37" i="1"/>
  <c r="FC38" i="1"/>
  <c r="T36" i="1"/>
  <c r="KM40" i="1"/>
  <c r="MJ5" i="1"/>
  <c r="LZ39" i="1"/>
  <c r="MA39" i="1" s="1"/>
  <c r="MC39" i="1" s="1"/>
  <c r="KI9" i="1"/>
  <c r="JB37" i="1"/>
  <c r="LV39" i="1"/>
  <c r="KH33" i="1"/>
  <c r="KJ33" i="1"/>
  <c r="KK33" i="1"/>
  <c r="NF39" i="1"/>
  <c r="LW40" i="1"/>
  <c r="GQ38" i="1"/>
  <c r="GS38" i="1" s="1"/>
  <c r="GT38" i="1"/>
  <c r="FD38" i="1"/>
  <c r="PA5" i="1"/>
  <c r="PC7" i="1"/>
  <c r="OP39" i="1"/>
  <c r="NH39" i="1"/>
  <c r="NH40" i="1" s="1"/>
  <c r="NC39" i="1"/>
  <c r="NE39" i="1" s="1"/>
  <c r="KU39" i="1"/>
  <c r="KQ40" i="1"/>
  <c r="PC5" i="1"/>
  <c r="DU38" i="1"/>
  <c r="OQ39" i="1"/>
  <c r="NG39" i="1"/>
  <c r="LJ9" i="1"/>
  <c r="LP33" i="1" s="1"/>
  <c r="LM9" i="1"/>
  <c r="ND39" i="1"/>
  <c r="PA7" i="1"/>
  <c r="OO39" i="1"/>
  <c r="PB5" i="1"/>
  <c r="NT5" i="1"/>
  <c r="LU40" i="1"/>
  <c r="OL39" i="1"/>
  <c r="JA38" i="1" l="1"/>
  <c r="DW38" i="1"/>
  <c r="S37" i="1"/>
  <c r="JB38" i="1"/>
  <c r="JC38" i="1"/>
  <c r="JE38" i="1"/>
  <c r="JH38" i="1" s="1"/>
  <c r="DT38" i="1"/>
  <c r="DV38" i="1"/>
  <c r="DX38" i="1" s="1"/>
  <c r="HT33" i="1"/>
  <c r="DS38" i="1"/>
  <c r="JD35" i="1"/>
  <c r="JG38" i="1"/>
  <c r="JD38" i="1"/>
  <c r="IY38" i="1"/>
  <c r="KG38" i="1"/>
  <c r="KO38" i="1" s="1"/>
  <c r="KG34" i="1"/>
  <c r="KL34" i="1" s="1"/>
  <c r="KG35" i="1"/>
  <c r="KH35" i="1" s="1"/>
  <c r="KG36" i="1"/>
  <c r="KH36" i="1" s="1"/>
  <c r="T37" i="1"/>
  <c r="R37" i="1"/>
  <c r="U37" i="1"/>
  <c r="JA36" i="1"/>
  <c r="LZ40" i="1"/>
  <c r="MA40" i="1" s="1"/>
  <c r="MC40" i="1" s="1"/>
  <c r="FE38" i="1"/>
  <c r="FF38" i="1"/>
  <c r="V36" i="1"/>
  <c r="S36" i="1"/>
  <c r="R36" i="1"/>
  <c r="LV40" i="1"/>
  <c r="GM35" i="1"/>
  <c r="IY36" i="1"/>
  <c r="FB38" i="1"/>
  <c r="HX34" i="1"/>
  <c r="U36" i="1"/>
  <c r="ON39" i="1"/>
  <c r="HV33" i="1"/>
  <c r="KN33" i="1"/>
  <c r="HV34" i="1"/>
  <c r="HX36" i="1"/>
  <c r="R33" i="1"/>
  <c r="U33" i="1"/>
  <c r="BC37" i="1"/>
  <c r="GM37" i="1"/>
  <c r="U35" i="1"/>
  <c r="JA37" i="1"/>
  <c r="GL37" i="1"/>
  <c r="HU38" i="1"/>
  <c r="DW37" i="1"/>
  <c r="NR5" i="1"/>
  <c r="JD36" i="1"/>
  <c r="FC36" i="1"/>
  <c r="JF36" i="1"/>
  <c r="HW34" i="1"/>
  <c r="GO35" i="1"/>
  <c r="JE36" i="1"/>
  <c r="FE35" i="1"/>
  <c r="FF33" i="1"/>
  <c r="GL33" i="1"/>
  <c r="BD33" i="1"/>
  <c r="HV38" i="1"/>
  <c r="JC37" i="1"/>
  <c r="JB35" i="1"/>
  <c r="JA34" i="1"/>
  <c r="KM33" i="1"/>
  <c r="HX38" i="1"/>
  <c r="GN36" i="1"/>
  <c r="HU36" i="1"/>
  <c r="GO37" i="1"/>
  <c r="FF37" i="1"/>
  <c r="KL37" i="1"/>
  <c r="JG35" i="1"/>
  <c r="CJ36" i="1"/>
  <c r="FE37" i="1"/>
  <c r="JA35" i="1"/>
  <c r="JF34" i="1"/>
  <c r="HT36" i="1"/>
  <c r="HT35" i="1"/>
  <c r="FC37" i="1"/>
  <c r="JG33" i="1"/>
  <c r="JC36" i="1"/>
  <c r="DV34" i="1"/>
  <c r="DS37" i="1"/>
  <c r="JC33" i="1"/>
  <c r="JD37" i="1"/>
  <c r="JC35" i="1"/>
  <c r="JB34" i="1"/>
  <c r="HW36" i="1"/>
  <c r="HU35" i="1"/>
  <c r="GM33" i="1"/>
  <c r="FB33" i="1"/>
  <c r="JF35" i="1"/>
  <c r="GL34" i="1"/>
  <c r="HV37" i="1"/>
  <c r="HW33" i="1"/>
  <c r="JE35" i="1"/>
  <c r="NS5" i="1"/>
  <c r="GK33" i="1"/>
  <c r="GN35" i="1"/>
  <c r="HT37" i="1"/>
  <c r="HX33" i="1"/>
  <c r="GL35" i="1"/>
  <c r="GO36" i="1"/>
  <c r="HX35" i="1"/>
  <c r="GL36" i="1"/>
  <c r="HV35" i="1"/>
  <c r="IY35" i="1"/>
  <c r="JE34" i="1"/>
  <c r="FF36" i="1"/>
  <c r="HU34" i="1"/>
  <c r="GN34" i="1"/>
  <c r="KO33" i="1"/>
  <c r="JD33" i="1"/>
  <c r="GN33" i="1"/>
  <c r="HW35" i="1"/>
  <c r="JE33" i="1"/>
  <c r="HT38" i="1"/>
  <c r="HW38" i="1"/>
  <c r="HX37" i="1"/>
  <c r="JF33" i="1"/>
  <c r="GK36" i="1"/>
  <c r="HW37" i="1"/>
  <c r="GM36" i="1"/>
  <c r="GK37" i="1"/>
  <c r="GK35" i="1"/>
  <c r="GN37" i="1"/>
  <c r="GK34" i="1"/>
  <c r="HT34" i="1"/>
  <c r="GM34" i="1"/>
  <c r="HV36" i="1"/>
  <c r="GO34" i="1"/>
  <c r="HU37" i="1"/>
  <c r="KL33" i="1"/>
  <c r="NI39" i="1"/>
  <c r="NJ39" i="1" s="1"/>
  <c r="NL39" i="1" s="1"/>
  <c r="JG34" i="1"/>
  <c r="KP33" i="1"/>
  <c r="JC34" i="1"/>
  <c r="JG36" i="1"/>
  <c r="HU33" i="1"/>
  <c r="FB37" i="1"/>
  <c r="GO33" i="1"/>
  <c r="FD37" i="1"/>
  <c r="NF40" i="1"/>
  <c r="OO40" i="1" s="1"/>
  <c r="IY37" i="1"/>
  <c r="JG37" i="1"/>
  <c r="DW34" i="1"/>
  <c r="JE37" i="1"/>
  <c r="JF37" i="1"/>
  <c r="JD34" i="1"/>
  <c r="MD39" i="1"/>
  <c r="DV35" i="1"/>
  <c r="CM37" i="1"/>
  <c r="CK37" i="1"/>
  <c r="LR9" i="1"/>
  <c r="DS34" i="1"/>
  <c r="DW36" i="1"/>
  <c r="CJ37" i="1"/>
  <c r="CN37" i="1"/>
  <c r="CL37" i="1"/>
  <c r="FF35" i="1"/>
  <c r="FC33" i="1"/>
  <c r="FE36" i="1"/>
  <c r="FB36" i="1"/>
  <c r="FB34" i="1"/>
  <c r="FE34" i="1"/>
  <c r="DU34" i="1"/>
  <c r="FD36" i="1"/>
  <c r="DW35" i="1"/>
  <c r="DT35" i="1"/>
  <c r="DU35" i="1"/>
  <c r="DT36" i="1"/>
  <c r="DV36" i="1"/>
  <c r="DT37" i="1"/>
  <c r="DU33" i="1"/>
  <c r="DS36" i="1"/>
  <c r="FD35" i="1"/>
  <c r="FB35" i="1"/>
  <c r="FE33" i="1"/>
  <c r="DU36" i="1"/>
  <c r="FC34" i="1"/>
  <c r="FF34" i="1"/>
  <c r="DT33" i="1"/>
  <c r="DS33" i="1"/>
  <c r="DU37" i="1"/>
  <c r="DT34" i="1"/>
  <c r="FD34" i="1"/>
  <c r="CJ33" i="1"/>
  <c r="DW33" i="1"/>
  <c r="DV33" i="1"/>
  <c r="FC35" i="1"/>
  <c r="DS35" i="1"/>
  <c r="FD33" i="1"/>
  <c r="DV37" i="1"/>
  <c r="OQ40" i="1"/>
  <c r="CK34" i="1"/>
  <c r="S34" i="1"/>
  <c r="NC40" i="1"/>
  <c r="OL40" i="1" s="1"/>
  <c r="NG40" i="1"/>
  <c r="OP40" i="1" s="1"/>
  <c r="OR39" i="1"/>
  <c r="BD34" i="1"/>
  <c r="V34" i="1"/>
  <c r="BD37" i="1"/>
  <c r="BB35" i="1"/>
  <c r="BA33" i="1"/>
  <c r="BB37" i="1"/>
  <c r="CK35" i="1"/>
  <c r="BC35" i="1"/>
  <c r="BC36" i="1"/>
  <c r="CM35" i="1"/>
  <c r="CL36" i="1"/>
  <c r="CN33" i="1"/>
  <c r="V35" i="1"/>
  <c r="KR40" i="1"/>
  <c r="KT40" i="1" s="1"/>
  <c r="OM39" i="1"/>
  <c r="KU40" i="1"/>
  <c r="BA34" i="1"/>
  <c r="CJ35" i="1"/>
  <c r="CL34" i="1"/>
  <c r="BD35" i="1"/>
  <c r="V33" i="1"/>
  <c r="BB34" i="1"/>
  <c r="CM33" i="1"/>
  <c r="CN34" i="1"/>
  <c r="BA36" i="1"/>
  <c r="CL33" i="1"/>
  <c r="T34" i="1"/>
  <c r="S35" i="1"/>
  <c r="R34" i="1"/>
  <c r="BE37" i="1"/>
  <c r="T35" i="1"/>
  <c r="OE9" i="1"/>
  <c r="OB9" i="1"/>
  <c r="OH33" i="1" s="1"/>
  <c r="ND40" i="1"/>
  <c r="CL35" i="1"/>
  <c r="BC33" i="1"/>
  <c r="BB36" i="1"/>
  <c r="BE33" i="1"/>
  <c r="CK33" i="1"/>
  <c r="BA37" i="1"/>
  <c r="MS9" i="1"/>
  <c r="MY33" i="1" s="1"/>
  <c r="MV9" i="1"/>
  <c r="BE34" i="1"/>
  <c r="S33" i="1"/>
  <c r="BA35" i="1"/>
  <c r="BE35" i="1"/>
  <c r="CM34" i="1"/>
  <c r="BD36" i="1"/>
  <c r="U34" i="1"/>
  <c r="CN35" i="1"/>
  <c r="LU33" i="1"/>
  <c r="LS33" i="1"/>
  <c r="LQ33" i="1"/>
  <c r="LT33" i="1"/>
  <c r="LY33" i="1"/>
  <c r="LX33" i="1"/>
  <c r="LW33" i="1"/>
  <c r="LV33" i="1"/>
  <c r="T33" i="1"/>
  <c r="CK36" i="1"/>
  <c r="BC34" i="1"/>
  <c r="CN36" i="1"/>
  <c r="BB33" i="1"/>
  <c r="CJ34" i="1"/>
  <c r="R35" i="1"/>
  <c r="BE36" i="1"/>
  <c r="CM36" i="1"/>
  <c r="JL38" i="1" l="1"/>
  <c r="JI38" i="1"/>
  <c r="JK38" i="1" s="1"/>
  <c r="KM34" i="1"/>
  <c r="EB38" i="1"/>
  <c r="DY38" i="1"/>
  <c r="EA38" i="1" s="1"/>
  <c r="KN34" i="1"/>
  <c r="KO34" i="1"/>
  <c r="KH34" i="1"/>
  <c r="KP34" i="1"/>
  <c r="KJ34" i="1"/>
  <c r="KK34" i="1"/>
  <c r="HY37" i="1"/>
  <c r="IC37" i="1" s="1"/>
  <c r="FG35" i="1"/>
  <c r="FH35" i="1" s="1"/>
  <c r="FJ35" i="1" s="1"/>
  <c r="LP38" i="1"/>
  <c r="LQ38" i="1" s="1"/>
  <c r="LP36" i="1"/>
  <c r="LQ36" i="1" s="1"/>
  <c r="LP34" i="1"/>
  <c r="LW34" i="1" s="1"/>
  <c r="LP35" i="1"/>
  <c r="LX35" i="1" s="1"/>
  <c r="MD40" i="1"/>
  <c r="LP37" i="1"/>
  <c r="LW37" i="1" s="1"/>
  <c r="KQ33" i="1"/>
  <c r="JH37" i="1"/>
  <c r="JI37" i="1" s="1"/>
  <c r="JK37" i="1" s="1"/>
  <c r="JH35" i="1"/>
  <c r="W37" i="1"/>
  <c r="X37" i="1" s="1"/>
  <c r="Z37" i="1" s="1"/>
  <c r="NE40" i="1"/>
  <c r="ON40" i="1" s="1"/>
  <c r="NA9" i="1"/>
  <c r="NI40" i="1"/>
  <c r="NJ40" i="1" s="1"/>
  <c r="NL40" i="1" s="1"/>
  <c r="NM39" i="1"/>
  <c r="KO35" i="1"/>
  <c r="KL35" i="1"/>
  <c r="KJ35" i="1"/>
  <c r="KK35" i="1"/>
  <c r="KN35" i="1"/>
  <c r="KP35" i="1"/>
  <c r="KM35" i="1"/>
  <c r="GP35" i="1"/>
  <c r="GT35" i="1" s="1"/>
  <c r="W36" i="1"/>
  <c r="X36" i="1" s="1"/>
  <c r="Z36" i="1" s="1"/>
  <c r="FG37" i="1"/>
  <c r="FH37" i="1" s="1"/>
  <c r="FJ37" i="1" s="1"/>
  <c r="FG34" i="1"/>
  <c r="FH34" i="1" s="1"/>
  <c r="FJ34" i="1" s="1"/>
  <c r="FG38" i="1"/>
  <c r="FH38" i="1" s="1"/>
  <c r="FJ38" i="1" s="1"/>
  <c r="DX35" i="1"/>
  <c r="GP37" i="1"/>
  <c r="GT37" i="1" s="1"/>
  <c r="JH34" i="1"/>
  <c r="JL34" i="1" s="1"/>
  <c r="HY33" i="1"/>
  <c r="IC33" i="1" s="1"/>
  <c r="HY34" i="1"/>
  <c r="IC34" i="1" s="1"/>
  <c r="KK37" i="1"/>
  <c r="KH37" i="1"/>
  <c r="KM37" i="1"/>
  <c r="KJ37" i="1"/>
  <c r="KN37" i="1"/>
  <c r="KO37" i="1"/>
  <c r="KP37" i="1"/>
  <c r="W35" i="1"/>
  <c r="X35" i="1" s="1"/>
  <c r="Z35" i="1" s="1"/>
  <c r="KK36" i="1"/>
  <c r="KM36" i="1"/>
  <c r="KP36" i="1"/>
  <c r="KM38" i="1"/>
  <c r="KH38" i="1"/>
  <c r="KJ36" i="1"/>
  <c r="KL36" i="1"/>
  <c r="KN36" i="1"/>
  <c r="KO36" i="1"/>
  <c r="KQ34" i="1"/>
  <c r="KR34" i="1" s="1"/>
  <c r="KT34" i="1" s="1"/>
  <c r="KN38" i="1"/>
  <c r="KQ38" i="1" s="1"/>
  <c r="KP38" i="1"/>
  <c r="KJ38" i="1"/>
  <c r="LZ33" i="1"/>
  <c r="MD33" i="1" s="1"/>
  <c r="KK38" i="1"/>
  <c r="HY36" i="1"/>
  <c r="IC36" i="1" s="1"/>
  <c r="KL38" i="1"/>
  <c r="JI35" i="1"/>
  <c r="JK35" i="1" s="1"/>
  <c r="JL35" i="1"/>
  <c r="GP34" i="1"/>
  <c r="GQ34" i="1" s="1"/>
  <c r="GS34" i="1" s="1"/>
  <c r="JH36" i="1"/>
  <c r="JI36" i="1" s="1"/>
  <c r="JK36" i="1" s="1"/>
  <c r="GP36" i="1"/>
  <c r="GQ36" i="1" s="1"/>
  <c r="GS36" i="1" s="1"/>
  <c r="DX37" i="1"/>
  <c r="EB37" i="1" s="1"/>
  <c r="FG36" i="1"/>
  <c r="FH36" i="1" s="1"/>
  <c r="FJ36" i="1" s="1"/>
  <c r="GP33" i="1"/>
  <c r="GT33" i="1" s="1"/>
  <c r="FK37" i="1"/>
  <c r="HY35" i="1"/>
  <c r="HZ35" i="1" s="1"/>
  <c r="IB35" i="1" s="1"/>
  <c r="DX34" i="1"/>
  <c r="DY34" i="1" s="1"/>
  <c r="EA34" i="1" s="1"/>
  <c r="HY38" i="1"/>
  <c r="HZ38" i="1" s="1"/>
  <c r="IB38" i="1" s="1"/>
  <c r="KU33" i="1"/>
  <c r="KR33" i="1"/>
  <c r="KT33" i="1" s="1"/>
  <c r="JH33" i="1"/>
  <c r="JL33" i="1" s="1"/>
  <c r="DX36" i="1"/>
  <c r="EB36" i="1" s="1"/>
  <c r="CO37" i="1"/>
  <c r="CS37" i="1" s="1"/>
  <c r="BF35" i="1"/>
  <c r="BJ35" i="1" s="1"/>
  <c r="CO33" i="1"/>
  <c r="CP33" i="1" s="1"/>
  <c r="CR33" i="1" s="1"/>
  <c r="EB35" i="1"/>
  <c r="DY35" i="1"/>
  <c r="EA35" i="1" s="1"/>
  <c r="DX33" i="1"/>
  <c r="EB33" i="1" s="1"/>
  <c r="FG33" i="1"/>
  <c r="FH33" i="1" s="1"/>
  <c r="FJ33" i="1" s="1"/>
  <c r="BF34" i="1"/>
  <c r="BG34" i="1" s="1"/>
  <c r="BI34" i="1" s="1"/>
  <c r="BF37" i="1"/>
  <c r="BG37" i="1" s="1"/>
  <c r="BI37" i="1" s="1"/>
  <c r="CO34" i="1"/>
  <c r="CP34" i="1" s="1"/>
  <c r="CR34" i="1" s="1"/>
  <c r="CO35" i="1"/>
  <c r="CS35" i="1" s="1"/>
  <c r="CO36" i="1"/>
  <c r="OJ9" i="1"/>
  <c r="OH35" i="1" s="1"/>
  <c r="OS39" i="1"/>
  <c r="OU39" i="1" s="1"/>
  <c r="OV39" i="1"/>
  <c r="W33" i="1"/>
  <c r="OM40" i="1"/>
  <c r="BF33" i="1"/>
  <c r="BG33" i="1" s="1"/>
  <c r="BI33" i="1" s="1"/>
  <c r="OI33" i="1"/>
  <c r="ON33" i="1"/>
  <c r="OM33" i="1"/>
  <c r="OL33" i="1"/>
  <c r="OQ33" i="1"/>
  <c r="OP33" i="1"/>
  <c r="OO33" i="1"/>
  <c r="OK33" i="1"/>
  <c r="NE33" i="1"/>
  <c r="NC33" i="1"/>
  <c r="NH33" i="1"/>
  <c r="NG33" i="1"/>
  <c r="ND33" i="1"/>
  <c r="NB33" i="1"/>
  <c r="MZ33" i="1"/>
  <c r="NF33" i="1"/>
  <c r="W34" i="1"/>
  <c r="AA34" i="1" s="1"/>
  <c r="BF36" i="1"/>
  <c r="BJ36" i="1" s="1"/>
  <c r="AA35" i="1" l="1"/>
  <c r="FK35" i="1"/>
  <c r="LV36" i="1"/>
  <c r="LY36" i="1"/>
  <c r="LW36" i="1"/>
  <c r="LX36" i="1"/>
  <c r="LT36" i="1"/>
  <c r="LS36" i="1"/>
  <c r="LU36" i="1"/>
  <c r="HZ37" i="1"/>
  <c r="IB37" i="1" s="1"/>
  <c r="GQ35" i="1"/>
  <c r="GS35" i="1" s="1"/>
  <c r="KQ36" i="1"/>
  <c r="FK34" i="1"/>
  <c r="KR38" i="1"/>
  <c r="KT38" i="1" s="1"/>
  <c r="MY37" i="1"/>
  <c r="NH37" i="1" s="1"/>
  <c r="MY36" i="1"/>
  <c r="NF36" i="1" s="1"/>
  <c r="MY38" i="1"/>
  <c r="NF38" i="1" s="1"/>
  <c r="MY34" i="1"/>
  <c r="NE34" i="1" s="1"/>
  <c r="OH37" i="1"/>
  <c r="OH36" i="1"/>
  <c r="OH38" i="1"/>
  <c r="OH34" i="1"/>
  <c r="MY35" i="1"/>
  <c r="ND35" i="1" s="1"/>
  <c r="OR33" i="1"/>
  <c r="OV33" i="1" s="1"/>
  <c r="KU34" i="1"/>
  <c r="JL37" i="1"/>
  <c r="KQ35" i="1"/>
  <c r="KR35" i="1" s="1"/>
  <c r="KT35" i="1" s="1"/>
  <c r="KU36" i="1"/>
  <c r="MA33" i="1"/>
  <c r="MC33" i="1" s="1"/>
  <c r="KQ37" i="1"/>
  <c r="KR37" i="1" s="1"/>
  <c r="KT37" i="1" s="1"/>
  <c r="NI33" i="1"/>
  <c r="NJ33" i="1" s="1"/>
  <c r="NL33" i="1" s="1"/>
  <c r="AA37" i="1"/>
  <c r="AA36" i="1"/>
  <c r="NM40" i="1"/>
  <c r="OR40" i="1"/>
  <c r="OS40" i="1" s="1"/>
  <c r="OU40" i="1" s="1"/>
  <c r="FK38" i="1"/>
  <c r="GT36" i="1"/>
  <c r="GQ37" i="1"/>
  <c r="GS37" i="1" s="1"/>
  <c r="JI34" i="1"/>
  <c r="JK34" i="1" s="1"/>
  <c r="HZ33" i="1"/>
  <c r="IB33" i="1" s="1"/>
  <c r="GT34" i="1"/>
  <c r="GQ33" i="1"/>
  <c r="GS33" i="1" s="1"/>
  <c r="HZ34" i="1"/>
  <c r="IB34" i="1" s="1"/>
  <c r="HZ36" i="1"/>
  <c r="IB36" i="1" s="1"/>
  <c r="KR36" i="1"/>
  <c r="KT36" i="1" s="1"/>
  <c r="KU38" i="1"/>
  <c r="LV37" i="1"/>
  <c r="LU35" i="1"/>
  <c r="LS37" i="1"/>
  <c r="LU37" i="1"/>
  <c r="LS35" i="1"/>
  <c r="LZ38" i="1"/>
  <c r="LW35" i="1"/>
  <c r="X34" i="1"/>
  <c r="Z34" i="1" s="1"/>
  <c r="LY37" i="1"/>
  <c r="LX37" i="1"/>
  <c r="LZ37" i="1" s="1"/>
  <c r="LV38" i="1"/>
  <c r="EB34" i="1"/>
  <c r="LW38" i="1"/>
  <c r="LT38" i="1"/>
  <c r="LS38" i="1"/>
  <c r="LU38" i="1"/>
  <c r="MA38" i="1" s="1"/>
  <c r="MC38" i="1" s="1"/>
  <c r="LY38" i="1"/>
  <c r="FK36" i="1"/>
  <c r="IC38" i="1"/>
  <c r="LZ36" i="1"/>
  <c r="LT35" i="1"/>
  <c r="LY35" i="1"/>
  <c r="LX38" i="1"/>
  <c r="DY36" i="1"/>
  <c r="EA36" i="1" s="1"/>
  <c r="LQ35" i="1"/>
  <c r="LT37" i="1"/>
  <c r="LS34" i="1"/>
  <c r="JI33" i="1"/>
  <c r="JK33" i="1" s="1"/>
  <c r="LT34" i="1"/>
  <c r="LY34" i="1"/>
  <c r="IC35" i="1"/>
  <c r="LQ34" i="1"/>
  <c r="LX34" i="1"/>
  <c r="LQ37" i="1"/>
  <c r="DY37" i="1"/>
  <c r="EA37" i="1" s="1"/>
  <c r="CP37" i="1"/>
  <c r="CR37" i="1" s="1"/>
  <c r="JL36" i="1"/>
  <c r="BG35" i="1"/>
  <c r="BI35" i="1" s="1"/>
  <c r="LV35" i="1"/>
  <c r="LV34" i="1"/>
  <c r="LU34" i="1"/>
  <c r="DY33" i="1"/>
  <c r="EA33" i="1" s="1"/>
  <c r="CS33" i="1"/>
  <c r="FK33" i="1"/>
  <c r="BJ33" i="1"/>
  <c r="BJ37" i="1"/>
  <c r="BJ34" i="1"/>
  <c r="CS34" i="1"/>
  <c r="AA33" i="1"/>
  <c r="X33" i="1"/>
  <c r="Z33" i="1" s="1"/>
  <c r="BG36" i="1"/>
  <c r="BI36" i="1" s="1"/>
  <c r="CS36" i="1"/>
  <c r="CP36" i="1"/>
  <c r="CR36" i="1" s="1"/>
  <c r="CP35" i="1"/>
  <c r="CR35" i="1" s="1"/>
  <c r="MA36" i="1" l="1"/>
  <c r="MC36" i="1" s="1"/>
  <c r="NG36" i="1"/>
  <c r="MZ36" i="1"/>
  <c r="NE36" i="1"/>
  <c r="NH38" i="1"/>
  <c r="NI38" i="1"/>
  <c r="NC38" i="1"/>
  <c r="ND38" i="1"/>
  <c r="NJ38" i="1" s="1"/>
  <c r="NL38" i="1" s="1"/>
  <c r="NB36" i="1"/>
  <c r="LZ35" i="1"/>
  <c r="MA35" i="1" s="1"/>
  <c r="MC35" i="1" s="1"/>
  <c r="MD37" i="1"/>
  <c r="OS33" i="1"/>
  <c r="OU33" i="1" s="1"/>
  <c r="NE38" i="1"/>
  <c r="NG38" i="1"/>
  <c r="NB38" i="1"/>
  <c r="MZ38" i="1"/>
  <c r="NM33" i="1"/>
  <c r="NF34" i="1"/>
  <c r="MD36" i="1"/>
  <c r="ND36" i="1"/>
  <c r="KU37" i="1"/>
  <c r="NH36" i="1"/>
  <c r="NI36" i="1" s="1"/>
  <c r="NC36" i="1"/>
  <c r="KU35" i="1"/>
  <c r="NF35" i="1"/>
  <c r="NH35" i="1"/>
  <c r="NE35" i="1"/>
  <c r="NG35" i="1"/>
  <c r="ND37" i="1"/>
  <c r="MZ35" i="1"/>
  <c r="NB37" i="1"/>
  <c r="NC37" i="1"/>
  <c r="NB35" i="1"/>
  <c r="NC35" i="1"/>
  <c r="NH34" i="1"/>
  <c r="NC34" i="1"/>
  <c r="NB34" i="1"/>
  <c r="OV40" i="1"/>
  <c r="MZ34" i="1"/>
  <c r="NG34" i="1"/>
  <c r="NI34" i="1" s="1"/>
  <c r="MZ37" i="1"/>
  <c r="NG37" i="1"/>
  <c r="ND34" i="1"/>
  <c r="NE37" i="1"/>
  <c r="NF37" i="1"/>
  <c r="MA37" i="1"/>
  <c r="MC37" i="1" s="1"/>
  <c r="MD38" i="1"/>
  <c r="LZ34" i="1"/>
  <c r="MA34" i="1"/>
  <c r="MC34" i="1" s="1"/>
  <c r="MD34" i="1"/>
  <c r="ON35" i="1"/>
  <c r="OM35" i="1"/>
  <c r="OK35" i="1"/>
  <c r="OQ35" i="1"/>
  <c r="OP35" i="1"/>
  <c r="OO35" i="1"/>
  <c r="OL35" i="1"/>
  <c r="OI35" i="1"/>
  <c r="OL34" i="1"/>
  <c r="OI34" i="1"/>
  <c r="OP34" i="1"/>
  <c r="ON34" i="1"/>
  <c r="OQ34" i="1"/>
  <c r="OK34" i="1"/>
  <c r="OO34" i="1"/>
  <c r="OM34" i="1"/>
  <c r="OP37" i="1"/>
  <c r="OO37" i="1"/>
  <c r="OL37" i="1"/>
  <c r="OQ37" i="1"/>
  <c r="OK37" i="1"/>
  <c r="ON37" i="1"/>
  <c r="OM37" i="1"/>
  <c r="OI37" i="1"/>
  <c r="OI36" i="1"/>
  <c r="OO36" i="1"/>
  <c r="OL36" i="1"/>
  <c r="ON36" i="1"/>
  <c r="OP36" i="1"/>
  <c r="OM36" i="1"/>
  <c r="OK36" i="1"/>
  <c r="OQ36" i="1"/>
  <c r="OM38" i="1"/>
  <c r="OL38" i="1"/>
  <c r="OK38" i="1"/>
  <c r="OO38" i="1"/>
  <c r="OQ38" i="1"/>
  <c r="OI38" i="1"/>
  <c r="ON38" i="1"/>
  <c r="OP38" i="1"/>
  <c r="NM38" i="1" l="1"/>
  <c r="MD35" i="1"/>
  <c r="NI37" i="1"/>
  <c r="NM37" i="1"/>
  <c r="NJ37" i="1"/>
  <c r="NL37" i="1" s="1"/>
  <c r="NI35" i="1"/>
  <c r="NJ35" i="1" s="1"/>
  <c r="NL35" i="1" s="1"/>
  <c r="NJ36" i="1"/>
  <c r="NL36" i="1" s="1"/>
  <c r="NM36" i="1"/>
  <c r="NJ34" i="1"/>
  <c r="NL34" i="1" s="1"/>
  <c r="NM34" i="1"/>
  <c r="OR38" i="1"/>
  <c r="OS38" i="1" s="1"/>
  <c r="OU38" i="1" s="1"/>
  <c r="OR37" i="1"/>
  <c r="OR35" i="1"/>
  <c r="OV35" i="1" s="1"/>
  <c r="OR36" i="1"/>
  <c r="OS36" i="1" s="1"/>
  <c r="OU36" i="1" s="1"/>
  <c r="OR34" i="1"/>
  <c r="OV34" i="1" s="1"/>
  <c r="OV37" i="1"/>
  <c r="OS37" i="1"/>
  <c r="OU37" i="1" s="1"/>
  <c r="OV38" i="1"/>
  <c r="OV36" i="1" l="1"/>
  <c r="OS35" i="1"/>
  <c r="OU35" i="1" s="1"/>
  <c r="NM35" i="1"/>
  <c r="OS34" i="1"/>
  <c r="OU34" i="1" s="1"/>
</calcChain>
</file>

<file path=xl/sharedStrings.xml><?xml version="1.0" encoding="utf-8"?>
<sst xmlns="http://schemas.openxmlformats.org/spreadsheetml/2006/main" count="893" uniqueCount="108">
  <si>
    <t>開始</t>
  </si>
  <si>
    <t>終了</t>
  </si>
  <si>
    <t>工事年度</t>
  </si>
  <si>
    <t>契約工期</t>
  </si>
  <si>
    <t>令和</t>
  </si>
  <si>
    <t>年</t>
  </si>
  <si>
    <t>月</t>
  </si>
  <si>
    <t>日</t>
  </si>
  <si>
    <t>～</t>
  </si>
  <si>
    <t>工事番号</t>
  </si>
  <si>
    <t>工事名</t>
  </si>
  <si>
    <t>実施期間開始日の曜日の数値</t>
  </si>
  <si>
    <t>実施期間開始日の週の月曜日</t>
  </si>
  <si>
    <t>日付</t>
  </si>
  <si>
    <t>曜日の数値</t>
  </si>
  <si>
    <t>曜日</t>
  </si>
  <si>
    <t>実施期間日数</t>
  </si>
  <si>
    <t>週目</t>
  </si>
  <si>
    <t>記事</t>
  </si>
  <si>
    <t>計画</t>
  </si>
  <si>
    <t>実施</t>
  </si>
  <si>
    <t>休</t>
  </si>
  <si>
    <t>振</t>
  </si>
  <si>
    <t>雨</t>
  </si>
  <si>
    <t>悪天候による現場閉所日</t>
  </si>
  <si>
    <t>夏</t>
  </si>
  <si>
    <t>夏季休暇</t>
  </si>
  <si>
    <t>年末年始休暇</t>
  </si>
  <si>
    <t>工</t>
  </si>
  <si>
    <t>工場製作期間</t>
  </si>
  <si>
    <t>中</t>
  </si>
  <si>
    <t>一時中止期</t>
  </si>
  <si>
    <t>対象外</t>
  </si>
  <si>
    <t>×</t>
  </si>
  <si>
    <t>対象期間外</t>
  </si>
  <si>
    <t>累計</t>
  </si>
  <si>
    <t>現場閉所日</t>
    <phoneticPr fontId="1"/>
  </si>
  <si>
    <t>振替閉所日</t>
    <phoneticPr fontId="1"/>
  </si>
  <si>
    <t>暦日数</t>
    <rPh sb="0" eb="1">
      <t>コヨミ</t>
    </rPh>
    <rPh sb="1" eb="3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</si>
  <si>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</si>
  <si>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閉所日計</t>
    <rPh sb="0" eb="3">
      <t>ヘイショビ</t>
    </rPh>
    <phoneticPr fontId="1"/>
  </si>
  <si>
    <t>a</t>
    <phoneticPr fontId="1"/>
  </si>
  <si>
    <t>b</t>
    <phoneticPr fontId="1"/>
  </si>
  <si>
    <t>c</t>
    <phoneticPr fontId="1"/>
  </si>
  <si>
    <t>閉所率</t>
    <rPh sb="0" eb="2">
      <t>ヘイショ</t>
    </rPh>
    <rPh sb="2" eb="3">
      <t>リツ</t>
    </rPh>
    <phoneticPr fontId="1"/>
  </si>
  <si>
    <r>
      <t>c</t>
    </r>
    <r>
      <rPr>
        <sz val="11"/>
        <color theme="1"/>
        <rFont val="ＭＳ Ｐゴシック"/>
        <family val="3"/>
        <charset val="128"/>
        <scheme val="minor"/>
      </rPr>
      <t>/a</t>
    </r>
    <phoneticPr fontId="1"/>
  </si>
  <si>
    <t>閉所日数</t>
    <rPh sb="0" eb="2">
      <t>ヘイショ</t>
    </rPh>
    <rPh sb="2" eb="4">
      <t>ニッスウ</t>
    </rPh>
    <phoneticPr fontId="1"/>
  </si>
  <si>
    <t>工事年度</t>
    <rPh sb="0" eb="4">
      <t>コウジネンド</t>
    </rPh>
    <phoneticPr fontId="1"/>
  </si>
  <si>
    <t>工事番号</t>
    <rPh sb="0" eb="4">
      <t>コウジバンゴウ</t>
    </rPh>
    <phoneticPr fontId="1"/>
  </si>
  <si>
    <t>実施の選択番号</t>
    <rPh sb="0" eb="2">
      <t>ジッシ</t>
    </rPh>
    <rPh sb="3" eb="5">
      <t>センタク</t>
    </rPh>
    <rPh sb="5" eb="7">
      <t>バンゴウ</t>
    </rPh>
    <phoneticPr fontId="1"/>
  </si>
  <si>
    <t>判定</t>
    <rPh sb="0" eb="2">
      <t>ハンテイ</t>
    </rPh>
    <phoneticPr fontId="1"/>
  </si>
  <si>
    <t>工事名</t>
    <rPh sb="0" eb="3">
      <t>コウジメイ</t>
    </rPh>
    <phoneticPr fontId="1"/>
  </si>
  <si>
    <t>契約期間</t>
    <rPh sb="0" eb="4">
      <t>ケイヤクキカン</t>
    </rPh>
    <phoneticPr fontId="1"/>
  </si>
  <si>
    <t>現場計画期間</t>
    <rPh sb="0" eb="2">
      <t>ゲンバ</t>
    </rPh>
    <rPh sb="2" eb="4">
      <t>ケイカク</t>
    </rPh>
    <rPh sb="4" eb="6">
      <t>キカン</t>
    </rPh>
    <phoneticPr fontId="1"/>
  </si>
  <si>
    <t>現場実施期間</t>
    <rPh sb="0" eb="2">
      <t>ゲンバ</t>
    </rPh>
    <rPh sb="2" eb="4">
      <t>ジッシ</t>
    </rPh>
    <rPh sb="4" eb="6">
      <t>キカン</t>
    </rPh>
    <phoneticPr fontId="1"/>
  </si>
  <si>
    <t>～</t>
    <phoneticPr fontId="1"/>
  </si>
  <si>
    <t>休 日 等 取 得 計 画 兼 実 施 報 告 書</t>
    <phoneticPr fontId="1"/>
  </si>
  <si>
    <t>現場計画期間</t>
    <phoneticPr fontId="1"/>
  </si>
  <si>
    <t>現場実施期間</t>
    <phoneticPr fontId="1"/>
  </si>
  <si>
    <t>外</t>
    <rPh sb="0" eb="1">
      <t>ソト</t>
    </rPh>
    <phoneticPr fontId="1"/>
  </si>
  <si>
    <t>対象期間外</t>
    <phoneticPr fontId="1"/>
  </si>
  <si>
    <t>現場閉所日</t>
  </si>
  <si>
    <t>振替閉所日</t>
  </si>
  <si>
    <t>略称</t>
    <rPh sb="0" eb="2">
      <t>リャクショウ</t>
    </rPh>
    <phoneticPr fontId="1"/>
  </si>
  <si>
    <t>番号</t>
    <rPh sb="0" eb="2">
      <t>バンゴウ</t>
    </rPh>
    <phoneticPr fontId="1"/>
  </si>
  <si>
    <t>週目</t>
    <rPh sb="0" eb="2">
      <t>シュウメ</t>
    </rPh>
    <phoneticPr fontId="1"/>
  </si>
  <si>
    <t>最小</t>
    <rPh sb="0" eb="2">
      <t>サイショウ</t>
    </rPh>
    <phoneticPr fontId="1"/>
  </si>
  <si>
    <t>最大</t>
    <rPh sb="0" eb="2">
      <t>サイダイ</t>
    </rPh>
    <phoneticPr fontId="1"/>
  </si>
  <si>
    <t>月単位</t>
    <rPh sb="0" eb="3">
      <t>ツキタンイ</t>
    </rPh>
    <phoneticPr fontId="1"/>
  </si>
  <si>
    <t>最大ー最小</t>
    <rPh sb="0" eb="2">
      <t>サイダイ</t>
    </rPh>
    <rPh sb="3" eb="5">
      <t>サイショウ</t>
    </rPh>
    <phoneticPr fontId="1"/>
  </si>
  <si>
    <t>悪天候閉所日</t>
    <rPh sb="0" eb="3">
      <t>アクテンコウ</t>
    </rPh>
    <rPh sb="3" eb="6">
      <t>ヘイショビ</t>
    </rPh>
    <phoneticPr fontId="1"/>
  </si>
  <si>
    <t>暦土日数</t>
    <rPh sb="0" eb="1">
      <t>コヨミ</t>
    </rPh>
    <rPh sb="1" eb="3">
      <t>ドニチ</t>
    </rPh>
    <rPh sb="3" eb="4">
      <t>スウ</t>
    </rPh>
    <phoneticPr fontId="1"/>
  </si>
  <si>
    <t>対象土日数</t>
    <rPh sb="0" eb="2">
      <t>タイショウ</t>
    </rPh>
    <rPh sb="2" eb="4">
      <t>ドニチ</t>
    </rPh>
    <rPh sb="4" eb="5">
      <t>スウ</t>
    </rPh>
    <phoneticPr fontId="1"/>
  </si>
  <si>
    <t>月目</t>
    <rPh sb="0" eb="2">
      <t>ツキメ</t>
    </rPh>
    <phoneticPr fontId="1"/>
  </si>
  <si>
    <t>4月目</t>
    <rPh sb="1" eb="3">
      <t>ゲツメ</t>
    </rPh>
    <phoneticPr fontId="1"/>
  </si>
  <si>
    <t>5月目</t>
    <rPh sb="1" eb="3">
      <t>ゲツメ</t>
    </rPh>
    <phoneticPr fontId="1"/>
  </si>
  <si>
    <t>6月目</t>
    <rPh sb="1" eb="3">
      <t>ゲツメ</t>
    </rPh>
    <phoneticPr fontId="1"/>
  </si>
  <si>
    <t>7月目</t>
    <rPh sb="1" eb="3">
      <t>ゲツメ</t>
    </rPh>
    <phoneticPr fontId="1"/>
  </si>
  <si>
    <t>8月目</t>
    <rPh sb="1" eb="3">
      <t>ゲツメ</t>
    </rPh>
    <phoneticPr fontId="1"/>
  </si>
  <si>
    <t>9月目</t>
    <rPh sb="1" eb="3">
      <t>ゲツメ</t>
    </rPh>
    <phoneticPr fontId="1"/>
  </si>
  <si>
    <t>10月目</t>
    <rPh sb="2" eb="4">
      <t>ゲツメ</t>
    </rPh>
    <phoneticPr fontId="1"/>
  </si>
  <si>
    <t>11月目</t>
    <rPh sb="2" eb="4">
      <t>ゲツメ</t>
    </rPh>
    <phoneticPr fontId="1"/>
  </si>
  <si>
    <t>12月目</t>
    <rPh sb="2" eb="4">
      <t>ゲツメ</t>
    </rPh>
    <phoneticPr fontId="1"/>
  </si>
  <si>
    <t>1月目</t>
    <rPh sb="1" eb="3">
      <t>ゲツメ</t>
    </rPh>
    <phoneticPr fontId="1"/>
  </si>
  <si>
    <t>2月目</t>
    <rPh sb="1" eb="3">
      <t>ゲツメ</t>
    </rPh>
    <phoneticPr fontId="1"/>
  </si>
  <si>
    <t>3月目</t>
    <rPh sb="1" eb="3">
      <t>ゲツメ</t>
    </rPh>
    <phoneticPr fontId="1"/>
  </si>
  <si>
    <t>休 日 等 取 得 計 画 兼 実 施 報 告 書（基本情報入力）</t>
    <rPh sb="26" eb="30">
      <t>キホンジョウホウ</t>
    </rPh>
    <rPh sb="30" eb="32">
      <t>ニュウリョク</t>
    </rPh>
    <phoneticPr fontId="1"/>
  </si>
  <si>
    <t>（別紙１）</t>
    <rPh sb="1" eb="3">
      <t>ベッシ</t>
    </rPh>
    <phoneticPr fontId="1"/>
  </si>
  <si>
    <t>※黄色のセルに入力してください</t>
    <rPh sb="1" eb="3">
      <t>キイロ</t>
    </rPh>
    <rPh sb="7" eb="9">
      <t>ニュウリョク</t>
    </rPh>
    <phoneticPr fontId="1"/>
  </si>
  <si>
    <t>←令和〇年度と入力してください</t>
    <rPh sb="1" eb="3">
      <t>レイワ</t>
    </rPh>
    <rPh sb="4" eb="6">
      <t>ネンド</t>
    </rPh>
    <rPh sb="7" eb="9">
      <t>ニュウリョク</t>
    </rPh>
    <phoneticPr fontId="1"/>
  </si>
  <si>
    <t>『基本情報』シートの「現場実施期間」を入力してください。このとき「現場実施期間」の終期は、竣工までは契約期間の終期を入力してください。</t>
    <rPh sb="1" eb="5">
      <t>キホンジョウホウ</t>
    </rPh>
    <rPh sb="11" eb="13">
      <t>ゲンバ</t>
    </rPh>
    <rPh sb="13" eb="15">
      <t>ジッシ</t>
    </rPh>
    <rPh sb="15" eb="17">
      <t>キカン</t>
    </rPh>
    <rPh sb="19" eb="21">
      <t>ニュウリョク</t>
    </rPh>
    <rPh sb="33" eb="35">
      <t>ゲンバ</t>
    </rPh>
    <rPh sb="35" eb="37">
      <t>ジッシ</t>
    </rPh>
    <rPh sb="37" eb="39">
      <t>キカン</t>
    </rPh>
    <rPh sb="41" eb="43">
      <t>シュウキ</t>
    </rPh>
    <rPh sb="45" eb="47">
      <t>シュンコウ</t>
    </rPh>
    <rPh sb="50" eb="54">
      <t>ケイヤクキカン</t>
    </rPh>
    <rPh sb="55" eb="57">
      <t>シュウキ</t>
    </rPh>
    <rPh sb="58" eb="60">
      <t>ニュウリョク</t>
    </rPh>
    <phoneticPr fontId="1"/>
  </si>
  <si>
    <t>『基本情報』シートの「現場実施期間」の終期を実際の終期に変更してください。</t>
    <rPh sb="19" eb="21">
      <t>シュウキ</t>
    </rPh>
    <rPh sb="22" eb="24">
      <t>ジッサイ</t>
    </rPh>
    <rPh sb="25" eb="27">
      <t>シュウキ</t>
    </rPh>
    <rPh sb="28" eb="30">
      <t>ヘンコウ</t>
    </rPh>
    <phoneticPr fontId="1"/>
  </si>
  <si>
    <t>『基本情報』シートに次の事項を入力してください。</t>
    <rPh sb="1" eb="5">
      <t>キホンジョウホウ</t>
    </rPh>
    <rPh sb="10" eb="11">
      <t>ツギ</t>
    </rPh>
    <rPh sb="12" eb="14">
      <t>ジコウ</t>
    </rPh>
    <rPh sb="15" eb="17">
      <t>ニュウリョク</t>
    </rPh>
    <phoneticPr fontId="1"/>
  </si>
  <si>
    <t>『月単位』シートの次の欄に必要事項を入力してください。</t>
    <rPh sb="1" eb="2">
      <t>ツキ</t>
    </rPh>
    <rPh sb="2" eb="4">
      <t>タンイ</t>
    </rPh>
    <rPh sb="9" eb="10">
      <t>ツギ</t>
    </rPh>
    <rPh sb="11" eb="12">
      <t>ラン</t>
    </rPh>
    <rPh sb="13" eb="17">
      <t>ヒツヨウジコウ</t>
    </rPh>
    <rPh sb="18" eb="20">
      <t>ニュウリョク</t>
    </rPh>
    <phoneticPr fontId="1"/>
  </si>
  <si>
    <t>・記事（２２行目）</t>
    <rPh sb="1" eb="3">
      <t>キジ</t>
    </rPh>
    <phoneticPr fontId="1"/>
  </si>
  <si>
    <t>・計画（２３行目）</t>
    <rPh sb="1" eb="3">
      <t>ケイカク</t>
    </rPh>
    <rPh sb="6" eb="8">
      <t>ギョウメ</t>
    </rPh>
    <phoneticPr fontId="1"/>
  </si>
  <si>
    <t>・実施（２４行目）</t>
    <rPh sb="1" eb="3">
      <t>ジッシ</t>
    </rPh>
    <rPh sb="6" eb="8">
      <t>ギョウメ</t>
    </rPh>
    <phoneticPr fontId="1"/>
  </si>
  <si>
    <t>・工事年度（５行目）</t>
    <rPh sb="7" eb="9">
      <t>ギョウメ</t>
    </rPh>
    <phoneticPr fontId="1"/>
  </si>
  <si>
    <t>・現場計画期間（１０行目）</t>
    <phoneticPr fontId="1"/>
  </si>
  <si>
    <t>・工事番号（６行目）</t>
    <phoneticPr fontId="1"/>
  </si>
  <si>
    <t>・工事名（７行目）</t>
    <phoneticPr fontId="1"/>
  </si>
  <si>
    <t>・契約期間（９行目）</t>
    <phoneticPr fontId="1"/>
  </si>
  <si>
    <t>・工事契約後</t>
    <rPh sb="1" eb="3">
      <t>コウジ</t>
    </rPh>
    <rPh sb="3" eb="6">
      <t>ケイヤクゴ</t>
    </rPh>
    <phoneticPr fontId="1"/>
  </si>
  <si>
    <t>・工事着手後から</t>
    <rPh sb="1" eb="5">
      <t>コウジチャクシュ</t>
    </rPh>
    <rPh sb="5" eb="6">
      <t>ゴ</t>
    </rPh>
    <phoneticPr fontId="1"/>
  </si>
  <si>
    <t>・竣工後</t>
    <rPh sb="1" eb="4">
      <t>シュンコウゴ</t>
    </rPh>
    <phoneticPr fontId="1"/>
  </si>
  <si>
    <t>使用上の注意</t>
    <rPh sb="0" eb="3">
      <t>シヨウジョウ</t>
    </rPh>
    <rPh sb="4" eb="6">
      <t>チュウイ</t>
    </rPh>
    <phoneticPr fontId="1"/>
  </si>
  <si>
    <t>入力方法</t>
    <rPh sb="0" eb="4">
      <t>ニュウリョクホウホウ</t>
    </rPh>
    <phoneticPr fontId="1"/>
  </si>
  <si>
    <t>　このエクセルには、数式を使用しているため、別の工事で使用する場合は、必ず新しいエクセルを工事ごとに使用し、ひとつのエクセルを再度使用しないでくだいさい。</t>
    <rPh sb="10" eb="12">
      <t>スウシキ</t>
    </rPh>
    <rPh sb="13" eb="15">
      <t>シヨウ</t>
    </rPh>
    <rPh sb="22" eb="23">
      <t>ベツ</t>
    </rPh>
    <rPh sb="24" eb="26">
      <t>コウジ</t>
    </rPh>
    <rPh sb="27" eb="29">
      <t>シヨウ</t>
    </rPh>
    <rPh sb="31" eb="33">
      <t>バアイ</t>
    </rPh>
    <rPh sb="35" eb="36">
      <t>カナラ</t>
    </rPh>
    <rPh sb="37" eb="38">
      <t>アタラ</t>
    </rPh>
    <rPh sb="45" eb="47">
      <t>コウジ</t>
    </rPh>
    <rPh sb="50" eb="52">
      <t>シヨウ</t>
    </rPh>
    <rPh sb="63" eb="65">
      <t>サイド</t>
    </rPh>
    <rPh sb="65" eb="67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</si>
</sst>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[$-411]ge\.m\.d;@"/>
    <numFmt numFmtId="178" formatCode="[$]ggge&quot;年&quot;m&quot;月&quot;d&quot;日&quot;;@" x16r2:formatCode16="[$-ja-JP-x-gannen]ggge&quot;年&quot;m&quot;月&quot;d&quot;日&quot;;@"/>
    <numFmt numFmtId="179" formatCode="ggge&quot;年&quot;m&quot;月&quot;"/>
    <numFmt numFmtId="180" formatCode="ggge&quot;年&quot;mm&quot;月&quot;"/>
  </numFmts>
  <fonts count="11" x14ac:knownFonts="1">
    <font>
      <sz val="11"/>
      <color theme="1"/>
      <name val="ＭＳ Ｐゴシック"/>
      <charset val="134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textRotation="255" wrapText="1"/>
    </xf>
    <xf numFmtId="0" fontId="0" fillId="0" borderId="1" xfId="0" applyBorder="1" applyAlignment="1">
      <alignment horizontal="center" vertical="top" textRotation="255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top" textRotation="255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0" xfId="0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0" fillId="3" borderId="0" xfId="0" applyFill="1">
      <alignment vertical="center"/>
    </xf>
    <xf numFmtId="0" fontId="5" fillId="0" borderId="13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1" applyAlignment="1">
      <alignment horizontal="right" vertical="center"/>
    </xf>
    <xf numFmtId="0" fontId="2" fillId="0" borderId="1" xfId="0" applyFont="1" applyBorder="1" applyAlignment="1">
      <alignment horizontal="right" vertical="center" shrinkToFit="1"/>
    </xf>
    <xf numFmtId="0" fontId="5" fillId="0" borderId="13" xfId="0" applyFont="1" applyBorder="1">
      <alignment vertical="center"/>
    </xf>
    <xf numFmtId="0" fontId="5" fillId="2" borderId="8" xfId="0" applyFont="1" applyFill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top" textRotation="255" wrapText="1"/>
      <protection locked="0"/>
    </xf>
    <xf numFmtId="0" fontId="8" fillId="0" borderId="0" xfId="0" applyFont="1" applyAlignment="1" applyProtection="1">
      <alignment horizontal="center" vertical="top" textRotation="255" wrapTex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2" borderId="8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shrinkToFit="1"/>
    </xf>
    <xf numFmtId="0" fontId="9" fillId="0" borderId="14" xfId="0" applyFont="1" applyBorder="1">
      <alignment vertical="center"/>
    </xf>
    <xf numFmtId="0" fontId="0" fillId="0" borderId="14" xfId="0" applyBorder="1">
      <alignment vertical="center"/>
    </xf>
    <xf numFmtId="0" fontId="10" fillId="0" borderId="14" xfId="0" applyFont="1" applyBorder="1" applyAlignment="1">
      <alignment vertical="top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vertical="top" wrapText="1"/>
    </xf>
    <xf numFmtId="0" fontId="10" fillId="4" borderId="14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distributed" vertical="center"/>
    </xf>
    <xf numFmtId="0" fontId="5" fillId="2" borderId="3" xfId="0" applyFont="1" applyFill="1" applyBorder="1" applyAlignment="1">
      <alignment horizontal="left" vertical="center" shrinkToFit="1"/>
    </xf>
    <xf numFmtId="18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shrinkToFit="1"/>
    </xf>
    <xf numFmtId="178" fontId="5" fillId="0" borderId="4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top" textRotation="255" shrinkToFit="1"/>
    </xf>
    <xf numFmtId="0" fontId="2" fillId="0" borderId="12" xfId="0" applyFont="1" applyBorder="1" applyAlignment="1">
      <alignment horizontal="center" vertical="top" textRotation="255" shrinkToFit="1"/>
    </xf>
    <xf numFmtId="0" fontId="2" fillId="0" borderId="12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0" fontId="2" fillId="0" borderId="1" xfId="0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0" fontId="2" fillId="0" borderId="1" xfId="0" applyNumberFormat="1" applyFont="1" applyBorder="1" applyAlignment="1">
      <alignment horizontal="right" vertical="center" shrinkToFit="1"/>
    </xf>
    <xf numFmtId="10" fontId="0" fillId="0" borderId="1" xfId="0" applyNumberFormat="1" applyBorder="1" applyAlignment="1">
      <alignment horizontal="right" vertical="center" shrinkToFit="1"/>
    </xf>
    <xf numFmtId="179" fontId="5" fillId="0" borderId="13" xfId="0" applyNumberFormat="1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178" fontId="5" fillId="0" borderId="13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26"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A115-89BA-4797-9137-A6AF20A0E3B5}">
  <dimension ref="A1:E24"/>
  <sheetViews>
    <sheetView tabSelected="1" zoomScaleNormal="100" workbookViewId="0">
      <selection activeCell="B2" sqref="B2"/>
    </sheetView>
  </sheetViews>
  <sheetFormatPr defaultRowHeight="16.2" x14ac:dyDescent="0.2"/>
  <cols>
    <col min="1" max="1" width="4.88671875" style="55" customWidth="1"/>
    <col min="2" max="2" width="71.21875" style="62" customWidth="1"/>
    <col min="3" max="5" width="8.88671875" style="57"/>
    <col min="6" max="16384" width="8.88671875" style="58"/>
  </cols>
  <sheetData>
    <row r="1" spans="1:5" s="54" customFormat="1" ht="24" customHeight="1" x14ac:dyDescent="0.2">
      <c r="A1" s="64" t="s">
        <v>105</v>
      </c>
      <c r="B1" s="64"/>
      <c r="C1" s="53"/>
      <c r="D1" s="53"/>
      <c r="E1" s="53"/>
    </row>
    <row r="2" spans="1:5" ht="66.599999999999994" customHeight="1" x14ac:dyDescent="0.2">
      <c r="B2" s="56" t="s">
        <v>107</v>
      </c>
    </row>
    <row r="4" spans="1:5" ht="24" customHeight="1" x14ac:dyDescent="0.2">
      <c r="A4" s="64" t="s">
        <v>106</v>
      </c>
      <c r="B4" s="64"/>
    </row>
    <row r="5" spans="1:5" ht="4.2" customHeight="1" x14ac:dyDescent="0.2">
      <c r="A5" s="59"/>
      <c r="B5" s="59"/>
    </row>
    <row r="6" spans="1:5" ht="24" customHeight="1" x14ac:dyDescent="0.2">
      <c r="A6" s="63" t="s">
        <v>102</v>
      </c>
      <c r="B6" s="63"/>
    </row>
    <row r="7" spans="1:5" s="54" customFormat="1" ht="19.95" customHeight="1" x14ac:dyDescent="0.2">
      <c r="A7" s="60">
        <v>1</v>
      </c>
      <c r="B7" s="56" t="s">
        <v>92</v>
      </c>
      <c r="C7" s="53"/>
      <c r="D7" s="53"/>
      <c r="E7" s="53"/>
    </row>
    <row r="8" spans="1:5" s="54" customFormat="1" ht="19.95" customHeight="1" x14ac:dyDescent="0.2">
      <c r="A8" s="60"/>
      <c r="B8" s="56" t="s">
        <v>97</v>
      </c>
      <c r="C8" s="53"/>
      <c r="D8" s="53"/>
      <c r="E8" s="53"/>
    </row>
    <row r="9" spans="1:5" s="54" customFormat="1" ht="19.95" customHeight="1" x14ac:dyDescent="0.2">
      <c r="A9" s="60"/>
      <c r="B9" s="56" t="s">
        <v>99</v>
      </c>
      <c r="C9" s="53"/>
      <c r="D9" s="53"/>
      <c r="E9" s="53"/>
    </row>
    <row r="10" spans="1:5" s="54" customFormat="1" ht="19.95" customHeight="1" x14ac:dyDescent="0.2">
      <c r="A10" s="60"/>
      <c r="B10" s="56" t="s">
        <v>100</v>
      </c>
      <c r="C10" s="53"/>
      <c r="D10" s="53"/>
      <c r="E10" s="53"/>
    </row>
    <row r="11" spans="1:5" s="54" customFormat="1" ht="19.95" customHeight="1" x14ac:dyDescent="0.2">
      <c r="A11" s="60"/>
      <c r="B11" s="56" t="s">
        <v>101</v>
      </c>
      <c r="C11" s="53"/>
      <c r="D11" s="53"/>
      <c r="E11" s="53"/>
    </row>
    <row r="12" spans="1:5" s="54" customFormat="1" ht="19.95" customHeight="1" x14ac:dyDescent="0.35">
      <c r="A12" s="60"/>
      <c r="B12" s="61" t="s">
        <v>98</v>
      </c>
      <c r="C12" s="53"/>
      <c r="D12" s="53"/>
      <c r="E12" s="53"/>
    </row>
    <row r="13" spans="1:5" s="54" customFormat="1" ht="19.95" customHeight="1" x14ac:dyDescent="0.2">
      <c r="A13" s="60">
        <v>2</v>
      </c>
      <c r="B13" s="56" t="s">
        <v>93</v>
      </c>
      <c r="C13" s="53"/>
      <c r="D13" s="53"/>
      <c r="E13" s="53"/>
    </row>
    <row r="14" spans="1:5" s="54" customFormat="1" ht="19.95" customHeight="1" x14ac:dyDescent="0.2">
      <c r="A14" s="60"/>
      <c r="B14" s="56" t="s">
        <v>94</v>
      </c>
      <c r="C14" s="53"/>
      <c r="D14" s="53"/>
      <c r="E14" s="53"/>
    </row>
    <row r="15" spans="1:5" s="54" customFormat="1" ht="19.95" customHeight="1" x14ac:dyDescent="0.2">
      <c r="A15" s="60"/>
      <c r="B15" s="56" t="s">
        <v>95</v>
      </c>
      <c r="C15" s="53"/>
      <c r="D15" s="53"/>
      <c r="E15" s="53"/>
    </row>
    <row r="16" spans="1:5" s="54" customFormat="1" ht="19.95" customHeight="1" x14ac:dyDescent="0.2">
      <c r="A16" s="60"/>
      <c r="B16" s="56"/>
      <c r="C16" s="53"/>
      <c r="D16" s="53"/>
      <c r="E16" s="53"/>
    </row>
    <row r="17" spans="1:2" ht="24" customHeight="1" x14ac:dyDescent="0.2">
      <c r="A17" s="63" t="s">
        <v>103</v>
      </c>
      <c r="B17" s="63"/>
    </row>
    <row r="18" spans="1:2" ht="48.6" x14ac:dyDescent="0.2">
      <c r="A18" s="55">
        <v>3</v>
      </c>
      <c r="B18" s="56" t="s">
        <v>90</v>
      </c>
    </row>
    <row r="19" spans="1:2" ht="19.95" customHeight="1" x14ac:dyDescent="0.2">
      <c r="A19" s="55">
        <v>4</v>
      </c>
      <c r="B19" s="56" t="s">
        <v>93</v>
      </c>
    </row>
    <row r="20" spans="1:2" ht="19.95" customHeight="1" x14ac:dyDescent="0.2">
      <c r="B20" s="56" t="s">
        <v>94</v>
      </c>
    </row>
    <row r="21" spans="1:2" ht="19.95" customHeight="1" x14ac:dyDescent="0.2">
      <c r="B21" s="56" t="s">
        <v>96</v>
      </c>
    </row>
    <row r="22" spans="1:2" ht="19.95" customHeight="1" x14ac:dyDescent="0.2"/>
    <row r="23" spans="1:2" ht="24" customHeight="1" x14ac:dyDescent="0.2">
      <c r="A23" s="63" t="s">
        <v>104</v>
      </c>
      <c r="B23" s="63"/>
    </row>
    <row r="24" spans="1:2" ht="32.4" x14ac:dyDescent="0.2">
      <c r="A24" s="55">
        <v>5</v>
      </c>
      <c r="B24" s="56" t="s">
        <v>91</v>
      </c>
    </row>
  </sheetData>
  <mergeCells count="5">
    <mergeCell ref="A6:B6"/>
    <mergeCell ref="A17:B17"/>
    <mergeCell ref="A23:B23"/>
    <mergeCell ref="A1:B1"/>
    <mergeCell ref="A4:B4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27"/>
  <sheetViews>
    <sheetView workbookViewId="0"/>
  </sheetViews>
  <sheetFormatPr defaultColWidth="9" defaultRowHeight="14.4" outlineLevelCol="1" x14ac:dyDescent="0.2"/>
  <cols>
    <col min="1" max="19" width="6.6640625" style="12" customWidth="1"/>
    <col min="20" max="20" width="6.21875" style="12" customWidth="1"/>
    <col min="21" max="22" width="9" style="12"/>
    <col min="23" max="23" width="9" style="12" hidden="1" customWidth="1" outlineLevel="1"/>
    <col min="24" max="24" width="30.6640625" style="12" hidden="1" customWidth="1" outlineLevel="1"/>
    <col min="25" max="26" width="10.21875" style="12" hidden="1" customWidth="1" outlineLevel="1"/>
    <col min="27" max="29" width="9" style="12" hidden="1" customWidth="1" outlineLevel="1"/>
    <col min="30" max="30" width="9" style="12" collapsed="1"/>
    <col min="31" max="16384" width="9" style="12"/>
  </cols>
  <sheetData>
    <row r="1" spans="2:26" ht="21" x14ac:dyDescent="0.2">
      <c r="B1" s="38" t="s">
        <v>86</v>
      </c>
    </row>
    <row r="2" spans="2:26" ht="17.399999999999999" customHeight="1" x14ac:dyDescent="0.2"/>
    <row r="3" spans="2:26" ht="17.399999999999999" customHeight="1" x14ac:dyDescent="0.2">
      <c r="B3" s="12" t="s">
        <v>88</v>
      </c>
    </row>
    <row r="4" spans="2:26" ht="17.399999999999999" customHeight="1" x14ac:dyDescent="0.2"/>
    <row r="5" spans="2:26" ht="17.399999999999999" customHeight="1" x14ac:dyDescent="0.2">
      <c r="B5" s="65" t="s">
        <v>47</v>
      </c>
      <c r="C5" s="65"/>
      <c r="D5" s="65"/>
      <c r="E5" s="66"/>
      <c r="F5" s="66"/>
      <c r="G5" s="66"/>
      <c r="H5" s="66"/>
      <c r="I5" s="66"/>
      <c r="J5" s="66"/>
      <c r="K5" s="66"/>
      <c r="L5" s="66"/>
      <c r="M5" s="66"/>
      <c r="N5" s="12" t="s">
        <v>89</v>
      </c>
    </row>
    <row r="6" spans="2:26" ht="17.399999999999999" customHeight="1" x14ac:dyDescent="0.2">
      <c r="B6" s="65" t="s">
        <v>48</v>
      </c>
      <c r="C6" s="65"/>
      <c r="D6" s="65"/>
      <c r="E6" s="66"/>
      <c r="F6" s="66"/>
      <c r="G6" s="66"/>
      <c r="H6" s="66"/>
      <c r="I6" s="66"/>
      <c r="J6" s="66"/>
      <c r="K6" s="66"/>
      <c r="L6" s="66"/>
      <c r="M6" s="66"/>
    </row>
    <row r="7" spans="2:26" ht="17.399999999999999" customHeight="1" x14ac:dyDescent="0.2">
      <c r="B7" s="65" t="s">
        <v>51</v>
      </c>
      <c r="C7" s="65"/>
      <c r="D7" s="65"/>
      <c r="E7" s="66"/>
      <c r="F7" s="66"/>
      <c r="G7" s="66"/>
      <c r="H7" s="66"/>
      <c r="I7" s="66"/>
      <c r="J7" s="66"/>
      <c r="K7" s="66"/>
      <c r="L7" s="66"/>
      <c r="M7" s="66"/>
    </row>
    <row r="8" spans="2:26" ht="17.399999999999999" customHeight="1" x14ac:dyDescent="0.2">
      <c r="Y8" s="12" t="s">
        <v>0</v>
      </c>
      <c r="Z8" s="12" t="s">
        <v>1</v>
      </c>
    </row>
    <row r="9" spans="2:26" ht="17.399999999999999" customHeight="1" x14ac:dyDescent="0.2">
      <c r="B9" s="65" t="s">
        <v>52</v>
      </c>
      <c r="C9" s="65"/>
      <c r="D9" s="65"/>
      <c r="E9" s="34" t="s">
        <v>4</v>
      </c>
      <c r="F9" s="49"/>
      <c r="G9" s="36" t="s">
        <v>5</v>
      </c>
      <c r="H9" s="35"/>
      <c r="I9" s="36" t="s">
        <v>6</v>
      </c>
      <c r="J9" s="35"/>
      <c r="K9" s="36" t="s">
        <v>7</v>
      </c>
      <c r="L9" s="15" t="s">
        <v>55</v>
      </c>
      <c r="M9" s="36" t="s">
        <v>4</v>
      </c>
      <c r="N9" s="35"/>
      <c r="O9" s="36" t="s">
        <v>5</v>
      </c>
      <c r="P9" s="35"/>
      <c r="Q9" s="36" t="s">
        <v>6</v>
      </c>
      <c r="R9" s="35"/>
      <c r="S9" s="37" t="s">
        <v>7</v>
      </c>
      <c r="X9" s="12" t="s">
        <v>52</v>
      </c>
      <c r="Y9" s="29" t="str">
        <f>IF(OR(基本情報!F9="",基本情報!H9="",基本情報!J9=""),"",DATE(基本情報!F9+2018,基本情報!H9,基本情報!J9))</f>
        <v/>
      </c>
      <c r="Z9" s="29" t="str">
        <f>IF(OR(基本情報!N9="",基本情報!P9="",基本情報!R9=""),"",DATE(基本情報!N9+2018,基本情報!P9,基本情報!R9))</f>
        <v/>
      </c>
    </row>
    <row r="10" spans="2:26" ht="17.399999999999999" customHeight="1" x14ac:dyDescent="0.2">
      <c r="B10" s="65" t="s">
        <v>53</v>
      </c>
      <c r="C10" s="65"/>
      <c r="D10" s="65"/>
      <c r="E10" s="34" t="s">
        <v>4</v>
      </c>
      <c r="F10" s="35"/>
      <c r="G10" s="36" t="s">
        <v>5</v>
      </c>
      <c r="H10" s="35"/>
      <c r="I10" s="36" t="s">
        <v>6</v>
      </c>
      <c r="J10" s="35"/>
      <c r="K10" s="36" t="s">
        <v>7</v>
      </c>
      <c r="L10" s="15" t="s">
        <v>8</v>
      </c>
      <c r="M10" s="36" t="s">
        <v>4</v>
      </c>
      <c r="N10" s="35"/>
      <c r="O10" s="36" t="s">
        <v>5</v>
      </c>
      <c r="P10" s="35"/>
      <c r="Q10" s="36" t="s">
        <v>6</v>
      </c>
      <c r="R10" s="35"/>
      <c r="S10" s="37" t="s">
        <v>7</v>
      </c>
      <c r="X10" s="12" t="s">
        <v>53</v>
      </c>
      <c r="Y10" s="29" t="str">
        <f>IF(OR(基本情報!F10="",基本情報!H10="",基本情報!J10=""),"",DATE(基本情報!F10+2018,基本情報!H10,基本情報!J10))</f>
        <v/>
      </c>
      <c r="Z10" s="29" t="str">
        <f>IF(OR(基本情報!N10="",基本情報!P10="",基本情報!R10=""),"",DATE(基本情報!N10+2018,基本情報!P10,基本情報!R10))</f>
        <v/>
      </c>
    </row>
    <row r="11" spans="2:26" ht="17.399999999999999" customHeight="1" x14ac:dyDescent="0.2">
      <c r="B11" s="65" t="s">
        <v>54</v>
      </c>
      <c r="C11" s="65"/>
      <c r="D11" s="65"/>
      <c r="E11" s="34" t="s">
        <v>4</v>
      </c>
      <c r="F11" s="35"/>
      <c r="G11" s="36" t="s">
        <v>5</v>
      </c>
      <c r="H11" s="35"/>
      <c r="I11" s="36" t="s">
        <v>6</v>
      </c>
      <c r="J11" s="35"/>
      <c r="K11" s="36" t="s">
        <v>7</v>
      </c>
      <c r="L11" s="15" t="s">
        <v>8</v>
      </c>
      <c r="M11" s="36" t="s">
        <v>4</v>
      </c>
      <c r="N11" s="35"/>
      <c r="O11" s="36" t="s">
        <v>5</v>
      </c>
      <c r="P11" s="35"/>
      <c r="Q11" s="36" t="s">
        <v>6</v>
      </c>
      <c r="R11" s="35"/>
      <c r="S11" s="37" t="s">
        <v>7</v>
      </c>
      <c r="X11" s="12" t="s">
        <v>54</v>
      </c>
      <c r="Y11" s="29" t="str">
        <f>IF(OR(基本情報!F11="",基本情報!H11="",基本情報!J11=""),"",DATE(基本情報!F11+2018,基本情報!H11,基本情報!J11))</f>
        <v/>
      </c>
      <c r="Z11" s="29" t="str">
        <f>IF(OR(基本情報!N11="",基本情報!P11="",基本情報!R11=""),"",DATE(基本情報!N11+2018,基本情報!P11,基本情報!R11))</f>
        <v/>
      </c>
    </row>
    <row r="12" spans="2:26" ht="17.399999999999999" customHeight="1" x14ac:dyDescent="0.2"/>
    <row r="13" spans="2:26" ht="17.399999999999999" customHeight="1" x14ac:dyDescent="0.2">
      <c r="X13" s="12" t="s">
        <v>11</v>
      </c>
      <c r="Y13" s="12" t="e">
        <f>WEEKDAY(基本情報!Y11,2)</f>
        <v>#VALUE!</v>
      </c>
    </row>
    <row r="14" spans="2:26" ht="17.399999999999999" customHeight="1" x14ac:dyDescent="0.2">
      <c r="E14" s="31"/>
      <c r="J14" s="31"/>
      <c r="X14" s="12" t="s">
        <v>12</v>
      </c>
      <c r="Y14" s="30" t="e">
        <f>基本情報!Y11-Y13+1</f>
        <v>#VALUE!</v>
      </c>
    </row>
    <row r="15" spans="2:26" ht="17.399999999999999" customHeight="1" x14ac:dyDescent="0.2">
      <c r="E15" s="32" t="s">
        <v>83</v>
      </c>
      <c r="F15" s="67">
        <f>DATE($F$9+2018,$H$9+ROW()-15,1)</f>
        <v>43070</v>
      </c>
      <c r="G15" s="67"/>
      <c r="H15" s="67"/>
      <c r="J15" s="32" t="s">
        <v>77</v>
      </c>
      <c r="K15" s="67">
        <f>DATE($F$9+2018,$H$9+ROW()-9,1)</f>
        <v>43252</v>
      </c>
      <c r="L15" s="67"/>
      <c r="M15" s="67"/>
    </row>
    <row r="16" spans="2:26" ht="17.399999999999999" customHeight="1" x14ac:dyDescent="0.2">
      <c r="E16" s="32" t="s">
        <v>84</v>
      </c>
      <c r="F16" s="67">
        <f t="shared" ref="F16:F20" si="0">DATE($F$9+2018,$H$9+ROW()-15,1)</f>
        <v>43101</v>
      </c>
      <c r="G16" s="67"/>
      <c r="H16" s="67"/>
      <c r="J16" s="32" t="s">
        <v>78</v>
      </c>
      <c r="K16" s="67">
        <f t="shared" ref="K16:K20" si="1">DATE($F$9+2018,$H$9+ROW()-9,1)</f>
        <v>43282</v>
      </c>
      <c r="L16" s="67"/>
      <c r="M16" s="67"/>
    </row>
    <row r="17" spans="5:26" ht="17.399999999999999" customHeight="1" x14ac:dyDescent="0.2">
      <c r="E17" s="32" t="s">
        <v>85</v>
      </c>
      <c r="F17" s="67">
        <f t="shared" si="0"/>
        <v>43132</v>
      </c>
      <c r="G17" s="67"/>
      <c r="H17" s="67"/>
      <c r="J17" s="32" t="s">
        <v>79</v>
      </c>
      <c r="K17" s="67">
        <f t="shared" si="1"/>
        <v>43313</v>
      </c>
      <c r="L17" s="67"/>
      <c r="M17" s="67"/>
    </row>
    <row r="18" spans="5:26" ht="17.399999999999999" customHeight="1" x14ac:dyDescent="0.2">
      <c r="E18" s="32" t="s">
        <v>74</v>
      </c>
      <c r="F18" s="67">
        <f t="shared" si="0"/>
        <v>43160</v>
      </c>
      <c r="G18" s="67"/>
      <c r="H18" s="67"/>
      <c r="J18" s="32" t="s">
        <v>80</v>
      </c>
      <c r="K18" s="67">
        <f t="shared" si="1"/>
        <v>43344</v>
      </c>
      <c r="L18" s="67"/>
      <c r="M18" s="67"/>
      <c r="Y18" s="12" t="s">
        <v>63</v>
      </c>
      <c r="Z18" s="12" t="s">
        <v>64</v>
      </c>
    </row>
    <row r="19" spans="5:26" ht="17.399999999999999" customHeight="1" x14ac:dyDescent="0.2">
      <c r="E19" s="32" t="s">
        <v>75</v>
      </c>
      <c r="F19" s="67">
        <f t="shared" si="0"/>
        <v>43191</v>
      </c>
      <c r="G19" s="67"/>
      <c r="H19" s="67"/>
      <c r="J19" s="32" t="s">
        <v>81</v>
      </c>
      <c r="K19" s="67">
        <f t="shared" si="1"/>
        <v>43374</v>
      </c>
      <c r="L19" s="67"/>
      <c r="M19" s="67"/>
      <c r="X19" s="12" t="s">
        <v>61</v>
      </c>
      <c r="Y19" s="12" t="s">
        <v>21</v>
      </c>
      <c r="Z19" s="28">
        <v>1</v>
      </c>
    </row>
    <row r="20" spans="5:26" ht="17.399999999999999" customHeight="1" x14ac:dyDescent="0.2">
      <c r="E20" s="32" t="s">
        <v>76</v>
      </c>
      <c r="F20" s="67">
        <f t="shared" si="0"/>
        <v>43221</v>
      </c>
      <c r="G20" s="67"/>
      <c r="H20" s="67"/>
      <c r="J20" s="32" t="s">
        <v>82</v>
      </c>
      <c r="K20" s="67">
        <f t="shared" si="1"/>
        <v>43405</v>
      </c>
      <c r="L20" s="67"/>
      <c r="M20" s="67"/>
      <c r="X20" s="12" t="s">
        <v>62</v>
      </c>
      <c r="Y20" s="12" t="s">
        <v>22</v>
      </c>
      <c r="Z20" s="28">
        <v>2</v>
      </c>
    </row>
    <row r="21" spans="5:26" x14ac:dyDescent="0.2">
      <c r="X21" s="12" t="s">
        <v>24</v>
      </c>
      <c r="Y21" s="12" t="s">
        <v>23</v>
      </c>
      <c r="Z21" s="28">
        <v>3</v>
      </c>
    </row>
    <row r="22" spans="5:26" x14ac:dyDescent="0.2">
      <c r="X22" s="12" t="s">
        <v>26</v>
      </c>
      <c r="Y22" s="12" t="s">
        <v>25</v>
      </c>
      <c r="Z22" s="28">
        <v>4</v>
      </c>
    </row>
    <row r="23" spans="5:26" x14ac:dyDescent="0.2">
      <c r="X23" s="12" t="s">
        <v>27</v>
      </c>
      <c r="Y23" s="12" t="s">
        <v>5</v>
      </c>
      <c r="Z23" s="28">
        <v>4</v>
      </c>
    </row>
    <row r="24" spans="5:26" x14ac:dyDescent="0.2">
      <c r="X24" s="12" t="s">
        <v>29</v>
      </c>
      <c r="Y24" s="12" t="s">
        <v>28</v>
      </c>
      <c r="Z24" s="28">
        <v>4</v>
      </c>
    </row>
    <row r="25" spans="5:26" x14ac:dyDescent="0.2">
      <c r="X25" s="12" t="s">
        <v>31</v>
      </c>
      <c r="Y25" s="12" t="s">
        <v>30</v>
      </c>
      <c r="Z25" s="28">
        <v>4</v>
      </c>
    </row>
    <row r="26" spans="5:26" x14ac:dyDescent="0.2">
      <c r="X26" s="12" t="s">
        <v>32</v>
      </c>
      <c r="Y26" s="12" t="s">
        <v>59</v>
      </c>
      <c r="Z26" s="28">
        <v>4</v>
      </c>
    </row>
    <row r="27" spans="5:26" x14ac:dyDescent="0.2">
      <c r="X27" s="12" t="s">
        <v>34</v>
      </c>
      <c r="Y27" s="12" t="s">
        <v>33</v>
      </c>
      <c r="Z27" s="28">
        <v>5</v>
      </c>
    </row>
  </sheetData>
  <mergeCells count="21">
    <mergeCell ref="K20:M20"/>
    <mergeCell ref="F15:H15"/>
    <mergeCell ref="F16:H16"/>
    <mergeCell ref="F17:H17"/>
    <mergeCell ref="F18:H18"/>
    <mergeCell ref="F19:H19"/>
    <mergeCell ref="F20:H20"/>
    <mergeCell ref="K15:M15"/>
    <mergeCell ref="K16:M16"/>
    <mergeCell ref="K17:M17"/>
    <mergeCell ref="K18:M18"/>
    <mergeCell ref="K19:M19"/>
    <mergeCell ref="B9:D9"/>
    <mergeCell ref="B10:D10"/>
    <mergeCell ref="B11:D11"/>
    <mergeCell ref="E5:M5"/>
    <mergeCell ref="E6:M6"/>
    <mergeCell ref="E7:M7"/>
    <mergeCell ref="B5:D5"/>
    <mergeCell ref="B6:D6"/>
    <mergeCell ref="B7:D7"/>
  </mergeCells>
  <phoneticPr fontId="1"/>
  <hyperlinks>
    <hyperlink ref="E15" location="月単位!A11:DA39" display="1月目" xr:uid="{56F1F16A-1F6D-40C7-B869-FD94741B38FC}"/>
    <hyperlink ref="E16" location="月単位!AJ11:DJ39" display="2月目" xr:uid="{CF204DF1-2672-477A-85A8-EA35D4E8A39E}"/>
    <hyperlink ref="E17" location="月単位!BS11:ES39" display="3月目" xr:uid="{EE62B0C7-5DDD-4D55-B645-30A57DC844A1}"/>
    <hyperlink ref="E18" location="月単位!DB11:GB39" display="4月目" xr:uid="{DE109033-C59B-4C3A-B07F-CF86A20DBE36}"/>
    <hyperlink ref="E19" location="月単位!EK11:HK39" display="5月目" xr:uid="{88B13ECC-284B-4F70-B85E-972C80244898}"/>
    <hyperlink ref="E20" location="月単位!FT11:IT39" display="6月目" xr:uid="{87232B10-CD09-423B-9B37-CD5EEE0B3BBD}"/>
    <hyperlink ref="J15" location="月単位!HC11:JC39" display="7月目" xr:uid="{C6F78609-B242-40E9-8055-E414E529A0D3}"/>
    <hyperlink ref="J16" location="月単位!IL11:KL39" display="8月目" xr:uid="{BB475DF9-E5B9-4AC4-8E67-4B1B4CD439CB}"/>
    <hyperlink ref="J17" location="月単位!JU11:LU39" display="9月目" xr:uid="{C263D4BF-64BD-43FB-8FBB-4E34120DA056}"/>
    <hyperlink ref="J18" location="月単位!LD11:ND39" display="10月目" xr:uid="{856E11DF-9607-4AD2-B36E-4E1B443981A8}"/>
    <hyperlink ref="J19" location="月単位!MM11:OM39" display="11月目" xr:uid="{65FC5419-A27F-44B1-B01E-7F0B53EACD22}"/>
    <hyperlink ref="J20" location="月単位!NV11:QV39" display="12月目" xr:uid="{820A3C53-124C-4748-9D45-DCB3F5EDCF8E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051F-BC0A-400D-AEF0-C1467FDF79F3}">
  <dimension ref="A1:AI32"/>
  <sheetViews>
    <sheetView zoomScaleNormal="100" workbookViewId="0">
      <selection activeCell="V12" sqref="V12"/>
    </sheetView>
  </sheetViews>
  <sheetFormatPr defaultColWidth="3.88671875" defaultRowHeight="13.2" x14ac:dyDescent="0.2"/>
  <sheetData>
    <row r="1" spans="1:35" ht="19.2" x14ac:dyDescent="0.2">
      <c r="A1" s="10" t="s">
        <v>87</v>
      </c>
      <c r="B1" s="18"/>
      <c r="C1" s="18"/>
      <c r="D1" s="18"/>
      <c r="E1" s="68" t="s">
        <v>56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18"/>
      <c r="AG1" s="18"/>
      <c r="AH1" s="18"/>
      <c r="AI1" s="18"/>
    </row>
    <row r="2" spans="1:35" s="12" customFormat="1" ht="16.8" customHeight="1" x14ac:dyDescent="0.2">
      <c r="S2" s="69"/>
      <c r="T2" s="69"/>
      <c r="U2" s="69"/>
      <c r="V2" s="69"/>
      <c r="W2" s="69"/>
      <c r="Y2" s="69"/>
      <c r="Z2" s="69"/>
      <c r="AA2" s="69"/>
      <c r="AB2" s="69"/>
      <c r="AC2" s="69"/>
    </row>
    <row r="3" spans="1:35" s="12" customFormat="1" ht="16.8" customHeight="1" x14ac:dyDescent="0.2">
      <c r="B3" s="65" t="s">
        <v>2</v>
      </c>
      <c r="C3" s="65"/>
      <c r="D3" s="65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R3" s="65" t="s">
        <v>3</v>
      </c>
      <c r="S3" s="65"/>
      <c r="T3" s="65"/>
      <c r="U3" s="65"/>
      <c r="V3" s="65"/>
      <c r="W3" s="71"/>
      <c r="X3" s="71"/>
      <c r="Y3" s="71"/>
      <c r="Z3" s="71"/>
      <c r="AA3" s="71"/>
      <c r="AB3" s="13" t="s">
        <v>8</v>
      </c>
      <c r="AC3" s="71"/>
      <c r="AD3" s="71"/>
      <c r="AE3" s="71"/>
      <c r="AF3" s="71"/>
      <c r="AG3" s="72"/>
    </row>
    <row r="4" spans="1:35" s="12" customFormat="1" ht="16.8" customHeight="1" x14ac:dyDescent="0.2">
      <c r="B4" s="65" t="s">
        <v>9</v>
      </c>
      <c r="C4" s="65"/>
      <c r="D4" s="65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R4" s="65" t="s">
        <v>57</v>
      </c>
      <c r="S4" s="65"/>
      <c r="T4" s="65"/>
      <c r="U4" s="65"/>
      <c r="V4" s="65"/>
      <c r="W4" s="75"/>
      <c r="X4" s="75"/>
      <c r="Y4" s="75"/>
      <c r="Z4" s="75"/>
      <c r="AA4" s="75"/>
      <c r="AB4" s="15" t="s">
        <v>8</v>
      </c>
      <c r="AC4" s="75"/>
      <c r="AD4" s="75"/>
      <c r="AE4" s="75"/>
      <c r="AF4" s="75"/>
      <c r="AG4" s="76"/>
    </row>
    <row r="5" spans="1:35" s="12" customFormat="1" ht="16.8" customHeight="1" x14ac:dyDescent="0.2">
      <c r="B5" s="65" t="s">
        <v>10</v>
      </c>
      <c r="C5" s="65"/>
      <c r="D5" s="65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R5" s="65" t="s">
        <v>58</v>
      </c>
      <c r="S5" s="65"/>
      <c r="T5" s="65"/>
      <c r="U5" s="65"/>
      <c r="V5" s="65"/>
      <c r="W5" s="73"/>
      <c r="X5" s="73"/>
      <c r="Y5" s="73"/>
      <c r="Z5" s="73"/>
      <c r="AA5" s="73"/>
      <c r="AB5" s="14" t="s">
        <v>8</v>
      </c>
      <c r="AC5" s="73"/>
      <c r="AD5" s="73"/>
      <c r="AE5" s="73"/>
      <c r="AF5" s="73"/>
      <c r="AG5" s="74"/>
    </row>
    <row r="7" spans="1:35" s="12" customFormat="1" ht="14.4" x14ac:dyDescent="0.2">
      <c r="B7" s="27"/>
      <c r="C7" s="77" t="s">
        <v>73</v>
      </c>
      <c r="D7" s="78"/>
      <c r="E7" s="79"/>
      <c r="F7" s="79"/>
      <c r="G7" s="79"/>
      <c r="H7" s="79"/>
      <c r="I7" s="79"/>
    </row>
    <row r="9" spans="1:35" s="4" customFormat="1" x14ac:dyDescent="0.2">
      <c r="B9" s="82" t="s">
        <v>13</v>
      </c>
      <c r="C9" s="83"/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  <c r="O9" s="6">
        <v>12</v>
      </c>
      <c r="P9" s="6">
        <v>13</v>
      </c>
      <c r="Q9" s="6">
        <v>14</v>
      </c>
      <c r="R9" s="6">
        <v>15</v>
      </c>
      <c r="S9" s="6">
        <v>16</v>
      </c>
      <c r="T9" s="6">
        <v>17</v>
      </c>
      <c r="U9" s="6">
        <v>18</v>
      </c>
      <c r="V9" s="6">
        <v>19</v>
      </c>
      <c r="W9" s="6">
        <v>20</v>
      </c>
      <c r="X9" s="6">
        <v>21</v>
      </c>
      <c r="Y9" s="6">
        <v>22</v>
      </c>
      <c r="Z9" s="6">
        <v>23</v>
      </c>
      <c r="AA9" s="6">
        <v>24</v>
      </c>
      <c r="AB9" s="6">
        <v>25</v>
      </c>
      <c r="AC9" s="6">
        <v>26</v>
      </c>
      <c r="AD9" s="6">
        <v>27</v>
      </c>
      <c r="AE9" s="6">
        <v>28</v>
      </c>
      <c r="AF9" s="6">
        <v>29</v>
      </c>
      <c r="AG9" s="6">
        <v>30</v>
      </c>
      <c r="AH9" s="6">
        <v>31</v>
      </c>
      <c r="AI9" s="16"/>
    </row>
    <row r="10" spans="1:35" s="4" customFormat="1" x14ac:dyDescent="0.2">
      <c r="A10"/>
      <c r="B10" s="82" t="s">
        <v>15</v>
      </c>
      <c r="C10" s="83"/>
      <c r="D10" s="6"/>
      <c r="E10" s="6"/>
      <c r="F10" s="6"/>
      <c r="G10" s="6"/>
      <c r="H10" s="52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11"/>
    </row>
    <row r="11" spans="1:35" s="4" customFormat="1" x14ac:dyDescent="0.2">
      <c r="A11"/>
      <c r="B11" s="82" t="s">
        <v>17</v>
      </c>
      <c r="C11" s="8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11"/>
    </row>
    <row r="12" spans="1:35" ht="96" customHeight="1" x14ac:dyDescent="0.2">
      <c r="B12" s="80" t="s">
        <v>18</v>
      </c>
      <c r="C12" s="81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7"/>
    </row>
    <row r="13" spans="1:35" s="7" customFormat="1" x14ac:dyDescent="0.2">
      <c r="A13" s="4"/>
      <c r="B13" s="80" t="s">
        <v>19</v>
      </c>
      <c r="C13" s="8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19"/>
      <c r="AH13" s="19"/>
    </row>
    <row r="14" spans="1:35" s="7" customFormat="1" x14ac:dyDescent="0.2">
      <c r="A14"/>
      <c r="B14" s="80" t="s">
        <v>20</v>
      </c>
      <c r="C14" s="8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9"/>
      <c r="AH14" s="19"/>
    </row>
    <row r="15" spans="1:35" s="4" customFormat="1" x14ac:dyDescent="0.2">
      <c r="AI15" s="11"/>
    </row>
    <row r="16" spans="1:35" x14ac:dyDescent="0.2">
      <c r="AI16" s="11"/>
    </row>
    <row r="17" spans="1:27" ht="13.2" customHeight="1" x14ac:dyDescent="0.2">
      <c r="A17" s="4"/>
      <c r="M17" s="94"/>
      <c r="N17" s="94"/>
      <c r="O17" s="94"/>
      <c r="P17" s="85" t="s">
        <v>38</v>
      </c>
      <c r="Q17" s="85" t="s">
        <v>71</v>
      </c>
      <c r="R17" s="85" t="s">
        <v>39</v>
      </c>
      <c r="S17" s="85" t="s">
        <v>72</v>
      </c>
      <c r="T17" s="85" t="s">
        <v>36</v>
      </c>
      <c r="U17" s="85" t="s">
        <v>37</v>
      </c>
      <c r="V17" s="85" t="s">
        <v>70</v>
      </c>
      <c r="W17" s="85" t="s">
        <v>40</v>
      </c>
      <c r="X17" s="84" t="s">
        <v>44</v>
      </c>
      <c r="Y17" s="84"/>
      <c r="Z17" s="88" t="s">
        <v>50</v>
      </c>
      <c r="AA17" s="88"/>
    </row>
    <row r="18" spans="1:27" ht="13.2" customHeight="1" x14ac:dyDescent="0.2">
      <c r="A18" s="4"/>
      <c r="M18" s="94"/>
      <c r="N18" s="94"/>
      <c r="O18" s="94"/>
      <c r="P18" s="85"/>
      <c r="Q18" s="85"/>
      <c r="R18" s="85"/>
      <c r="S18" s="85"/>
      <c r="T18" s="85"/>
      <c r="U18" s="85"/>
      <c r="V18" s="85"/>
      <c r="W18" s="85"/>
      <c r="X18" s="84"/>
      <c r="Y18" s="84"/>
      <c r="Z18" s="84" t="s">
        <v>44</v>
      </c>
      <c r="AA18" s="84" t="s">
        <v>46</v>
      </c>
    </row>
    <row r="19" spans="1:27" x14ac:dyDescent="0.2">
      <c r="M19" s="94"/>
      <c r="N19" s="94"/>
      <c r="O19" s="94"/>
      <c r="P19" s="85"/>
      <c r="Q19" s="85"/>
      <c r="R19" s="85"/>
      <c r="S19" s="85"/>
      <c r="T19" s="85"/>
      <c r="U19" s="85"/>
      <c r="V19" s="85"/>
      <c r="W19" s="85"/>
      <c r="X19" s="84"/>
      <c r="Y19" s="84"/>
      <c r="Z19" s="84"/>
      <c r="AA19" s="84"/>
    </row>
    <row r="20" spans="1:27" x14ac:dyDescent="0.2">
      <c r="A20" s="4"/>
      <c r="M20" s="94"/>
      <c r="N20" s="94"/>
      <c r="O20" s="94"/>
      <c r="P20" s="85"/>
      <c r="Q20" s="85"/>
      <c r="R20" s="85"/>
      <c r="S20" s="85"/>
      <c r="T20" s="85"/>
      <c r="U20" s="85"/>
      <c r="V20" s="85"/>
      <c r="W20" s="85"/>
      <c r="X20" s="84"/>
      <c r="Y20" s="84"/>
      <c r="Z20" s="84"/>
      <c r="AA20" s="84"/>
    </row>
    <row r="21" spans="1:27" x14ac:dyDescent="0.2">
      <c r="D21" t="s">
        <v>21</v>
      </c>
      <c r="E21" s="10" t="s">
        <v>36</v>
      </c>
      <c r="M21" s="94"/>
      <c r="N21" s="94"/>
      <c r="O21" s="94"/>
      <c r="P21" s="85"/>
      <c r="Q21" s="85"/>
      <c r="R21" s="86"/>
      <c r="S21" s="86"/>
      <c r="T21" s="85"/>
      <c r="U21" s="85"/>
      <c r="V21" s="85"/>
      <c r="W21" s="86"/>
      <c r="X21" s="87"/>
      <c r="Y21" s="87"/>
      <c r="Z21" s="84"/>
      <c r="AA21" s="84"/>
    </row>
    <row r="22" spans="1:27" x14ac:dyDescent="0.2">
      <c r="A22" s="4"/>
      <c r="D22" t="s">
        <v>22</v>
      </c>
      <c r="E22" s="10" t="s">
        <v>37</v>
      </c>
      <c r="M22" s="94"/>
      <c r="N22" s="94"/>
      <c r="O22" s="94"/>
      <c r="P22" s="85"/>
      <c r="Q22" s="85"/>
      <c r="R22" s="19" t="s">
        <v>41</v>
      </c>
      <c r="S22" s="19" t="s">
        <v>42</v>
      </c>
      <c r="T22" s="85"/>
      <c r="U22" s="85"/>
      <c r="V22" s="85"/>
      <c r="W22" s="19" t="s">
        <v>43</v>
      </c>
      <c r="X22" s="89" t="s">
        <v>45</v>
      </c>
      <c r="Y22" s="89"/>
      <c r="Z22" s="84"/>
      <c r="AA22" s="84"/>
    </row>
    <row r="23" spans="1:27" x14ac:dyDescent="0.2">
      <c r="D23" t="s">
        <v>23</v>
      </c>
      <c r="E23" t="s">
        <v>24</v>
      </c>
      <c r="M23" s="23"/>
      <c r="N23" s="90"/>
      <c r="O23" s="91"/>
      <c r="P23" s="22"/>
      <c r="Q23" s="21"/>
      <c r="R23" s="21"/>
      <c r="S23" s="21"/>
      <c r="T23" s="22"/>
      <c r="U23" s="22"/>
      <c r="V23" s="22"/>
      <c r="W23" s="22"/>
      <c r="X23" s="92"/>
      <c r="Y23" s="93"/>
      <c r="Z23" s="2"/>
      <c r="AA23" s="20"/>
    </row>
    <row r="24" spans="1:27" x14ac:dyDescent="0.2">
      <c r="A24" s="4"/>
      <c r="D24" t="s">
        <v>25</v>
      </c>
      <c r="E24" t="s">
        <v>26</v>
      </c>
      <c r="M24" s="24"/>
      <c r="N24" s="90"/>
      <c r="O24" s="91"/>
      <c r="P24" s="22"/>
      <c r="Q24" s="21"/>
      <c r="R24" s="21"/>
      <c r="S24" s="21"/>
      <c r="T24" s="22"/>
      <c r="U24" s="22"/>
      <c r="V24" s="22"/>
      <c r="W24" s="22"/>
      <c r="X24" s="92"/>
      <c r="Y24" s="93"/>
      <c r="Z24" s="2"/>
      <c r="AA24" s="20"/>
    </row>
    <row r="25" spans="1:27" x14ac:dyDescent="0.2">
      <c r="D25" t="s">
        <v>5</v>
      </c>
      <c r="E25" t="s">
        <v>27</v>
      </c>
      <c r="M25" s="24"/>
      <c r="N25" s="90"/>
      <c r="O25" s="91"/>
      <c r="P25" s="22"/>
      <c r="Q25" s="21"/>
      <c r="R25" s="21"/>
      <c r="S25" s="21"/>
      <c r="T25" s="22"/>
      <c r="U25" s="22"/>
      <c r="V25" s="22"/>
      <c r="W25" s="22"/>
      <c r="X25" s="92"/>
      <c r="Y25" s="93"/>
      <c r="Z25" s="2"/>
      <c r="AA25" s="20"/>
    </row>
    <row r="26" spans="1:27" x14ac:dyDescent="0.2">
      <c r="A26" s="4"/>
      <c r="D26" t="s">
        <v>28</v>
      </c>
      <c r="E26" t="s">
        <v>29</v>
      </c>
      <c r="M26" s="24"/>
      <c r="N26" s="90"/>
      <c r="O26" s="91"/>
      <c r="P26" s="22"/>
      <c r="Q26" s="21"/>
      <c r="R26" s="21"/>
      <c r="S26" s="21"/>
      <c r="T26" s="22"/>
      <c r="U26" s="22"/>
      <c r="V26" s="22"/>
      <c r="W26" s="22"/>
      <c r="X26" s="92"/>
      <c r="Y26" s="93"/>
      <c r="Z26" s="2"/>
      <c r="AA26" s="20"/>
    </row>
    <row r="27" spans="1:27" x14ac:dyDescent="0.2">
      <c r="D27" t="s">
        <v>30</v>
      </c>
      <c r="E27" t="s">
        <v>31</v>
      </c>
      <c r="M27" s="24"/>
      <c r="N27" s="90"/>
      <c r="O27" s="91"/>
      <c r="P27" s="22"/>
      <c r="Q27" s="21"/>
      <c r="R27" s="21"/>
      <c r="S27" s="21"/>
      <c r="T27" s="22"/>
      <c r="U27" s="22"/>
      <c r="V27" s="22"/>
      <c r="W27" s="22"/>
      <c r="X27" s="92"/>
      <c r="Y27" s="93"/>
      <c r="Z27" s="2"/>
      <c r="AA27" s="20"/>
    </row>
    <row r="28" spans="1:27" x14ac:dyDescent="0.2">
      <c r="A28" s="4"/>
      <c r="D28" s="10" t="s">
        <v>59</v>
      </c>
      <c r="E28" t="s">
        <v>32</v>
      </c>
      <c r="M28" s="24"/>
      <c r="N28" s="90"/>
      <c r="O28" s="91"/>
      <c r="P28" s="22"/>
      <c r="Q28" s="21"/>
      <c r="R28" s="21"/>
      <c r="S28" s="21"/>
      <c r="T28" s="22"/>
      <c r="U28" s="22"/>
      <c r="V28" s="22"/>
      <c r="W28" s="22"/>
      <c r="X28" s="92"/>
      <c r="Y28" s="93"/>
      <c r="Z28" s="2"/>
      <c r="AA28" s="20"/>
    </row>
    <row r="29" spans="1:27" x14ac:dyDescent="0.2">
      <c r="D29" t="s">
        <v>33</v>
      </c>
      <c r="E29" s="10" t="s">
        <v>60</v>
      </c>
      <c r="M29" s="88" t="s">
        <v>68</v>
      </c>
      <c r="N29" s="88"/>
      <c r="O29" s="88"/>
      <c r="P29" s="21"/>
      <c r="Q29" s="21"/>
      <c r="R29" s="21"/>
      <c r="S29" s="21"/>
      <c r="T29" s="21"/>
      <c r="U29" s="21"/>
      <c r="V29" s="21"/>
      <c r="W29" s="21"/>
      <c r="X29" s="92"/>
      <c r="Y29" s="93"/>
      <c r="Z29" s="2" t="str">
        <f t="shared" ref="Z29:Z30" si="0">IF(X29="","",IF(X29&gt;=0.285,"〇",""))</f>
        <v/>
      </c>
      <c r="AA29" s="20" t="str">
        <f t="shared" ref="AA29:AA30" si="1">IF(R29="","",IF(S29&gt;W29,"","〇"))</f>
        <v/>
      </c>
    </row>
    <row r="30" spans="1:27" x14ac:dyDescent="0.2">
      <c r="A30" s="4"/>
      <c r="M30" s="94" t="s">
        <v>35</v>
      </c>
      <c r="N30" s="94"/>
      <c r="O30" s="94"/>
      <c r="P30" s="22"/>
      <c r="Q30" s="22"/>
      <c r="R30" s="22"/>
      <c r="S30" s="22"/>
      <c r="T30" s="22"/>
      <c r="U30" s="22"/>
      <c r="V30" s="22"/>
      <c r="W30" s="22"/>
      <c r="X30" s="92"/>
      <c r="Y30" s="93"/>
      <c r="Z30" s="2" t="str">
        <f t="shared" si="0"/>
        <v/>
      </c>
      <c r="AA30" s="20" t="str">
        <f t="shared" si="1"/>
        <v/>
      </c>
    </row>
    <row r="32" spans="1:27" x14ac:dyDescent="0.2">
      <c r="A32" s="4"/>
    </row>
  </sheetData>
  <mergeCells count="56">
    <mergeCell ref="M30:O30"/>
    <mergeCell ref="X30:Y30"/>
    <mergeCell ref="M29:O29"/>
    <mergeCell ref="X29:Y29"/>
    <mergeCell ref="N28:O28"/>
    <mergeCell ref="X28:Y28"/>
    <mergeCell ref="N27:O27"/>
    <mergeCell ref="X27:Y27"/>
    <mergeCell ref="N26:O26"/>
    <mergeCell ref="X26:Y26"/>
    <mergeCell ref="N25:O25"/>
    <mergeCell ref="X25:Y25"/>
    <mergeCell ref="N24:O24"/>
    <mergeCell ref="X24:Y24"/>
    <mergeCell ref="N23:O23"/>
    <mergeCell ref="X23:Y23"/>
    <mergeCell ref="Z18:Z22"/>
    <mergeCell ref="M17:O22"/>
    <mergeCell ref="P17:P22"/>
    <mergeCell ref="Q17:Q22"/>
    <mergeCell ref="R17:R21"/>
    <mergeCell ref="S17:S21"/>
    <mergeCell ref="T17:T22"/>
    <mergeCell ref="AA18:AA22"/>
    <mergeCell ref="U17:U22"/>
    <mergeCell ref="V17:V22"/>
    <mergeCell ref="W17:W21"/>
    <mergeCell ref="X17:Y21"/>
    <mergeCell ref="Z17:AA17"/>
    <mergeCell ref="X22:Y22"/>
    <mergeCell ref="B13:C13"/>
    <mergeCell ref="B14:C14"/>
    <mergeCell ref="B11:C11"/>
    <mergeCell ref="B12:C12"/>
    <mergeCell ref="B9:C9"/>
    <mergeCell ref="B10:C10"/>
    <mergeCell ref="C7:D7"/>
    <mergeCell ref="E7:I7"/>
    <mergeCell ref="B5:D5"/>
    <mergeCell ref="E5:P5"/>
    <mergeCell ref="R5:V5"/>
    <mergeCell ref="W5:AA5"/>
    <mergeCell ref="AC5:AG5"/>
    <mergeCell ref="B4:D4"/>
    <mergeCell ref="E4:P4"/>
    <mergeCell ref="R4:V4"/>
    <mergeCell ref="W4:AA4"/>
    <mergeCell ref="AC4:AG4"/>
    <mergeCell ref="E1:AE1"/>
    <mergeCell ref="S2:W2"/>
    <mergeCell ref="Y2:AC2"/>
    <mergeCell ref="B3:D3"/>
    <mergeCell ref="E3:P3"/>
    <mergeCell ref="R3:V3"/>
    <mergeCell ref="W3:AA3"/>
    <mergeCell ref="AC3:AG3"/>
  </mergeCells>
  <phoneticPr fontId="1"/>
  <conditionalFormatting sqref="D10:AI10">
    <cfRule type="cellIs" dxfId="25" priority="5" operator="equal">
      <formula>"日"</formula>
    </cfRule>
    <cfRule type="cellIs" dxfId="24" priority="6" operator="equal">
      <formula>"土"</formula>
    </cfRule>
  </conditionalFormatting>
  <dataValidations count="1">
    <dataValidation type="list" allowBlank="1" showInputMessage="1" showErrorMessage="1" sqref="AI14" xr:uid="{2A0ABC05-9A04-4908-AD6A-A85821D60EA9}">
      <formula1>$D$21:$D$29</formula1>
    </dataValidation>
  </dataValidations>
  <pageMargins left="0.47244094488188981" right="0.47244094488188981" top="0.94488188976377963" bottom="0.55118110236220474" header="0.31496062992125984" footer="0.31496062992125984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BC8F7B-3045-48F6-8D50-1CB828676575}">
          <x14:formula1>
            <xm:f>基本情報!$Y$19:$Y$27</xm:f>
          </x14:formula1>
          <xm:sqref>D13:AH14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D42"/>
  <sheetViews>
    <sheetView topLeftCell="A11" zoomScaleNormal="100" workbookViewId="0">
      <selection activeCell="C11" sqref="C11"/>
    </sheetView>
  </sheetViews>
  <sheetFormatPr defaultColWidth="3.88671875" defaultRowHeight="13.2" outlineLevelRow="1" x14ac:dyDescent="0.2"/>
  <sheetData>
    <row r="1" spans="1:420" hidden="1" outlineLevel="1" x14ac:dyDescent="0.2">
      <c r="A1" s="1"/>
      <c r="AI1" s="26"/>
      <c r="AJ1" s="1"/>
      <c r="BR1" s="26"/>
      <c r="BS1" s="1"/>
      <c r="DA1" s="26"/>
      <c r="DB1" s="1"/>
      <c r="EJ1" s="26"/>
      <c r="EK1" s="1"/>
      <c r="FS1" s="26"/>
      <c r="FT1" s="1"/>
      <c r="HB1" s="26"/>
      <c r="HC1" s="1"/>
      <c r="IK1" s="26"/>
      <c r="IL1" s="1"/>
      <c r="JT1" s="26"/>
      <c r="JU1" s="1"/>
      <c r="LC1" s="26"/>
      <c r="LD1" s="1"/>
      <c r="ML1" s="26"/>
      <c r="MM1" s="1"/>
      <c r="NU1" s="26"/>
      <c r="NV1" s="1"/>
      <c r="PD1" s="26"/>
    </row>
    <row r="2" spans="1:420" hidden="1" outlineLevel="1" x14ac:dyDescent="0.2">
      <c r="A2" s="1"/>
      <c r="AI2" s="26"/>
      <c r="AJ2" s="1"/>
      <c r="BR2" s="26"/>
      <c r="BS2" s="1"/>
      <c r="DA2" s="26"/>
      <c r="DB2" s="1"/>
      <c r="EJ2" s="26"/>
      <c r="EK2" s="1"/>
      <c r="FS2" s="26"/>
      <c r="FT2" s="1"/>
      <c r="HB2" s="26"/>
      <c r="HC2" s="1"/>
      <c r="IK2" s="26"/>
      <c r="IL2" s="1"/>
      <c r="JT2" s="26"/>
      <c r="JU2" s="1"/>
      <c r="LC2" s="26"/>
      <c r="LD2" s="1"/>
      <c r="ML2" s="26"/>
      <c r="MM2" s="1"/>
      <c r="NU2" s="26"/>
      <c r="NV2" s="1"/>
      <c r="PD2" s="26"/>
    </row>
    <row r="3" spans="1:420" hidden="1" outlineLevel="1" x14ac:dyDescent="0.2">
      <c r="A3" s="1"/>
      <c r="D3">
        <v>1</v>
      </c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  <c r="N3">
        <v>11</v>
      </c>
      <c r="O3">
        <v>12</v>
      </c>
      <c r="P3">
        <v>13</v>
      </c>
      <c r="Q3">
        <v>14</v>
      </c>
      <c r="R3">
        <v>15</v>
      </c>
      <c r="S3">
        <v>16</v>
      </c>
      <c r="T3">
        <v>17</v>
      </c>
      <c r="U3">
        <v>18</v>
      </c>
      <c r="V3">
        <v>19</v>
      </c>
      <c r="W3">
        <v>20</v>
      </c>
      <c r="X3">
        <v>21</v>
      </c>
      <c r="Y3">
        <v>22</v>
      </c>
      <c r="Z3">
        <v>23</v>
      </c>
      <c r="AA3">
        <v>24</v>
      </c>
      <c r="AB3">
        <v>25</v>
      </c>
      <c r="AC3">
        <v>26</v>
      </c>
      <c r="AD3">
        <v>27</v>
      </c>
      <c r="AE3">
        <v>28</v>
      </c>
      <c r="AF3">
        <v>29</v>
      </c>
      <c r="AG3">
        <v>30</v>
      </c>
      <c r="AH3">
        <v>31</v>
      </c>
      <c r="AI3" s="26"/>
      <c r="AJ3" s="1"/>
      <c r="AM3">
        <v>1</v>
      </c>
      <c r="AN3">
        <v>2</v>
      </c>
      <c r="AO3">
        <v>3</v>
      </c>
      <c r="AP3">
        <v>4</v>
      </c>
      <c r="AQ3">
        <v>5</v>
      </c>
      <c r="AR3">
        <v>6</v>
      </c>
      <c r="AS3">
        <v>7</v>
      </c>
      <c r="AT3">
        <v>8</v>
      </c>
      <c r="AU3">
        <v>9</v>
      </c>
      <c r="AV3">
        <v>10</v>
      </c>
      <c r="AW3">
        <v>11</v>
      </c>
      <c r="AX3">
        <v>12</v>
      </c>
      <c r="AY3">
        <v>13</v>
      </c>
      <c r="AZ3">
        <v>14</v>
      </c>
      <c r="BA3">
        <v>15</v>
      </c>
      <c r="BB3">
        <v>16</v>
      </c>
      <c r="BC3">
        <v>17</v>
      </c>
      <c r="BD3">
        <v>18</v>
      </c>
      <c r="BE3">
        <v>19</v>
      </c>
      <c r="BF3">
        <v>20</v>
      </c>
      <c r="BG3">
        <v>21</v>
      </c>
      <c r="BH3">
        <v>22</v>
      </c>
      <c r="BI3">
        <v>23</v>
      </c>
      <c r="BJ3">
        <v>24</v>
      </c>
      <c r="BK3">
        <v>25</v>
      </c>
      <c r="BL3">
        <v>26</v>
      </c>
      <c r="BM3">
        <v>27</v>
      </c>
      <c r="BN3">
        <v>28</v>
      </c>
      <c r="BO3">
        <v>29</v>
      </c>
      <c r="BP3">
        <v>30</v>
      </c>
      <c r="BQ3">
        <v>31</v>
      </c>
      <c r="BR3" s="26"/>
      <c r="BS3" s="1"/>
      <c r="BV3">
        <v>1</v>
      </c>
      <c r="BW3">
        <v>2</v>
      </c>
      <c r="BX3">
        <v>3</v>
      </c>
      <c r="BY3">
        <v>4</v>
      </c>
      <c r="BZ3">
        <v>5</v>
      </c>
      <c r="CA3">
        <v>6</v>
      </c>
      <c r="CB3">
        <v>7</v>
      </c>
      <c r="CC3">
        <v>8</v>
      </c>
      <c r="CD3">
        <v>9</v>
      </c>
      <c r="CE3">
        <v>10</v>
      </c>
      <c r="CF3">
        <v>11</v>
      </c>
      <c r="CG3">
        <v>12</v>
      </c>
      <c r="CH3">
        <v>13</v>
      </c>
      <c r="CI3">
        <v>14</v>
      </c>
      <c r="CJ3">
        <v>15</v>
      </c>
      <c r="CK3">
        <v>16</v>
      </c>
      <c r="CL3">
        <v>17</v>
      </c>
      <c r="CM3">
        <v>18</v>
      </c>
      <c r="CN3">
        <v>19</v>
      </c>
      <c r="CO3">
        <v>20</v>
      </c>
      <c r="CP3">
        <v>21</v>
      </c>
      <c r="CQ3">
        <v>22</v>
      </c>
      <c r="CR3">
        <v>23</v>
      </c>
      <c r="CS3">
        <v>24</v>
      </c>
      <c r="CT3">
        <v>25</v>
      </c>
      <c r="CU3">
        <v>26</v>
      </c>
      <c r="CV3">
        <v>27</v>
      </c>
      <c r="CW3">
        <v>28</v>
      </c>
      <c r="CX3">
        <v>29</v>
      </c>
      <c r="CY3">
        <v>30</v>
      </c>
      <c r="CZ3">
        <v>31</v>
      </c>
      <c r="DA3" s="26"/>
      <c r="DB3" s="1"/>
      <c r="DE3">
        <v>1</v>
      </c>
      <c r="DF3">
        <v>2</v>
      </c>
      <c r="DG3">
        <v>3</v>
      </c>
      <c r="DH3">
        <v>4</v>
      </c>
      <c r="DI3">
        <v>5</v>
      </c>
      <c r="DJ3">
        <v>6</v>
      </c>
      <c r="DK3">
        <v>7</v>
      </c>
      <c r="DL3">
        <v>8</v>
      </c>
      <c r="DM3">
        <v>9</v>
      </c>
      <c r="DN3">
        <v>10</v>
      </c>
      <c r="DO3">
        <v>11</v>
      </c>
      <c r="DP3">
        <v>12</v>
      </c>
      <c r="DQ3">
        <v>13</v>
      </c>
      <c r="DR3">
        <v>14</v>
      </c>
      <c r="DS3">
        <v>15</v>
      </c>
      <c r="DT3">
        <v>16</v>
      </c>
      <c r="DU3">
        <v>17</v>
      </c>
      <c r="DV3">
        <v>18</v>
      </c>
      <c r="DW3">
        <v>19</v>
      </c>
      <c r="DX3">
        <v>20</v>
      </c>
      <c r="DY3">
        <v>21</v>
      </c>
      <c r="DZ3">
        <v>22</v>
      </c>
      <c r="EA3">
        <v>23</v>
      </c>
      <c r="EB3">
        <v>24</v>
      </c>
      <c r="EC3">
        <v>25</v>
      </c>
      <c r="ED3">
        <v>26</v>
      </c>
      <c r="EE3">
        <v>27</v>
      </c>
      <c r="EF3">
        <v>28</v>
      </c>
      <c r="EG3">
        <v>29</v>
      </c>
      <c r="EH3">
        <v>30</v>
      </c>
      <c r="EI3">
        <v>31</v>
      </c>
      <c r="EJ3" s="26"/>
      <c r="EK3" s="1"/>
      <c r="EN3">
        <v>1</v>
      </c>
      <c r="EO3">
        <v>2</v>
      </c>
      <c r="EP3">
        <v>3</v>
      </c>
      <c r="EQ3">
        <v>4</v>
      </c>
      <c r="ER3">
        <v>5</v>
      </c>
      <c r="ES3">
        <v>6</v>
      </c>
      <c r="ET3">
        <v>7</v>
      </c>
      <c r="EU3">
        <v>8</v>
      </c>
      <c r="EV3">
        <v>9</v>
      </c>
      <c r="EW3">
        <v>10</v>
      </c>
      <c r="EX3">
        <v>11</v>
      </c>
      <c r="EY3">
        <v>12</v>
      </c>
      <c r="EZ3">
        <v>13</v>
      </c>
      <c r="FA3">
        <v>14</v>
      </c>
      <c r="FB3">
        <v>15</v>
      </c>
      <c r="FC3">
        <v>16</v>
      </c>
      <c r="FD3">
        <v>17</v>
      </c>
      <c r="FE3">
        <v>18</v>
      </c>
      <c r="FF3">
        <v>19</v>
      </c>
      <c r="FG3">
        <v>20</v>
      </c>
      <c r="FH3">
        <v>21</v>
      </c>
      <c r="FI3">
        <v>22</v>
      </c>
      <c r="FJ3">
        <v>23</v>
      </c>
      <c r="FK3">
        <v>24</v>
      </c>
      <c r="FL3">
        <v>25</v>
      </c>
      <c r="FM3">
        <v>26</v>
      </c>
      <c r="FN3">
        <v>27</v>
      </c>
      <c r="FO3">
        <v>28</v>
      </c>
      <c r="FP3">
        <v>29</v>
      </c>
      <c r="FQ3">
        <v>30</v>
      </c>
      <c r="FR3">
        <v>31</v>
      </c>
      <c r="FS3" s="26"/>
      <c r="FT3" s="1"/>
      <c r="FW3">
        <v>1</v>
      </c>
      <c r="FX3">
        <v>2</v>
      </c>
      <c r="FY3">
        <v>3</v>
      </c>
      <c r="FZ3">
        <v>4</v>
      </c>
      <c r="GA3">
        <v>5</v>
      </c>
      <c r="GB3">
        <v>6</v>
      </c>
      <c r="GC3">
        <v>7</v>
      </c>
      <c r="GD3">
        <v>8</v>
      </c>
      <c r="GE3">
        <v>9</v>
      </c>
      <c r="GF3">
        <v>10</v>
      </c>
      <c r="GG3">
        <v>11</v>
      </c>
      <c r="GH3">
        <v>12</v>
      </c>
      <c r="GI3">
        <v>13</v>
      </c>
      <c r="GJ3">
        <v>14</v>
      </c>
      <c r="GK3">
        <v>15</v>
      </c>
      <c r="GL3">
        <v>16</v>
      </c>
      <c r="GM3">
        <v>17</v>
      </c>
      <c r="GN3">
        <v>18</v>
      </c>
      <c r="GO3">
        <v>19</v>
      </c>
      <c r="GP3">
        <v>20</v>
      </c>
      <c r="GQ3">
        <v>21</v>
      </c>
      <c r="GR3">
        <v>22</v>
      </c>
      <c r="GS3">
        <v>23</v>
      </c>
      <c r="GT3">
        <v>24</v>
      </c>
      <c r="GU3">
        <v>25</v>
      </c>
      <c r="GV3">
        <v>26</v>
      </c>
      <c r="GW3">
        <v>27</v>
      </c>
      <c r="GX3">
        <v>28</v>
      </c>
      <c r="GY3">
        <v>29</v>
      </c>
      <c r="GZ3">
        <v>30</v>
      </c>
      <c r="HA3">
        <v>31</v>
      </c>
      <c r="HB3" s="26"/>
      <c r="HC3" s="1"/>
      <c r="HF3">
        <v>1</v>
      </c>
      <c r="HG3">
        <v>2</v>
      </c>
      <c r="HH3">
        <v>3</v>
      </c>
      <c r="HI3">
        <v>4</v>
      </c>
      <c r="HJ3">
        <v>5</v>
      </c>
      <c r="HK3">
        <v>6</v>
      </c>
      <c r="HL3">
        <v>7</v>
      </c>
      <c r="HM3">
        <v>8</v>
      </c>
      <c r="HN3">
        <v>9</v>
      </c>
      <c r="HO3">
        <v>10</v>
      </c>
      <c r="HP3">
        <v>11</v>
      </c>
      <c r="HQ3">
        <v>12</v>
      </c>
      <c r="HR3">
        <v>13</v>
      </c>
      <c r="HS3">
        <v>14</v>
      </c>
      <c r="HT3">
        <v>15</v>
      </c>
      <c r="HU3">
        <v>16</v>
      </c>
      <c r="HV3">
        <v>17</v>
      </c>
      <c r="HW3">
        <v>18</v>
      </c>
      <c r="HX3">
        <v>19</v>
      </c>
      <c r="HY3">
        <v>20</v>
      </c>
      <c r="HZ3">
        <v>21</v>
      </c>
      <c r="IA3">
        <v>22</v>
      </c>
      <c r="IB3">
        <v>23</v>
      </c>
      <c r="IC3">
        <v>24</v>
      </c>
      <c r="ID3">
        <v>25</v>
      </c>
      <c r="IE3">
        <v>26</v>
      </c>
      <c r="IF3">
        <v>27</v>
      </c>
      <c r="IG3">
        <v>28</v>
      </c>
      <c r="IH3">
        <v>29</v>
      </c>
      <c r="II3">
        <v>30</v>
      </c>
      <c r="IJ3">
        <v>31</v>
      </c>
      <c r="IK3" s="26"/>
      <c r="IL3" s="1"/>
      <c r="IO3">
        <v>1</v>
      </c>
      <c r="IP3">
        <v>2</v>
      </c>
      <c r="IQ3">
        <v>3</v>
      </c>
      <c r="IR3">
        <v>4</v>
      </c>
      <c r="IS3">
        <v>5</v>
      </c>
      <c r="IT3">
        <v>6</v>
      </c>
      <c r="IU3">
        <v>7</v>
      </c>
      <c r="IV3">
        <v>8</v>
      </c>
      <c r="IW3">
        <v>9</v>
      </c>
      <c r="IX3">
        <v>10</v>
      </c>
      <c r="IY3">
        <v>11</v>
      </c>
      <c r="IZ3">
        <v>12</v>
      </c>
      <c r="JA3">
        <v>13</v>
      </c>
      <c r="JB3">
        <v>14</v>
      </c>
      <c r="JC3">
        <v>15</v>
      </c>
      <c r="JD3">
        <v>16</v>
      </c>
      <c r="JE3">
        <v>17</v>
      </c>
      <c r="JF3">
        <v>18</v>
      </c>
      <c r="JG3">
        <v>19</v>
      </c>
      <c r="JH3">
        <v>20</v>
      </c>
      <c r="JI3">
        <v>21</v>
      </c>
      <c r="JJ3">
        <v>22</v>
      </c>
      <c r="JK3">
        <v>23</v>
      </c>
      <c r="JL3">
        <v>24</v>
      </c>
      <c r="JM3">
        <v>25</v>
      </c>
      <c r="JN3">
        <v>26</v>
      </c>
      <c r="JO3">
        <v>27</v>
      </c>
      <c r="JP3">
        <v>28</v>
      </c>
      <c r="JQ3">
        <v>29</v>
      </c>
      <c r="JR3">
        <v>30</v>
      </c>
      <c r="JS3">
        <v>31</v>
      </c>
      <c r="JT3" s="26"/>
      <c r="JU3" s="1"/>
      <c r="JX3">
        <v>1</v>
      </c>
      <c r="JY3">
        <v>2</v>
      </c>
      <c r="JZ3">
        <v>3</v>
      </c>
      <c r="KA3">
        <v>4</v>
      </c>
      <c r="KB3">
        <v>5</v>
      </c>
      <c r="KC3">
        <v>6</v>
      </c>
      <c r="KD3">
        <v>7</v>
      </c>
      <c r="KE3">
        <v>8</v>
      </c>
      <c r="KF3">
        <v>9</v>
      </c>
      <c r="KG3">
        <v>10</v>
      </c>
      <c r="KH3">
        <v>11</v>
      </c>
      <c r="KI3">
        <v>12</v>
      </c>
      <c r="KJ3">
        <v>13</v>
      </c>
      <c r="KK3">
        <v>14</v>
      </c>
      <c r="KL3">
        <v>15</v>
      </c>
      <c r="KM3">
        <v>16</v>
      </c>
      <c r="KN3">
        <v>17</v>
      </c>
      <c r="KO3">
        <v>18</v>
      </c>
      <c r="KP3">
        <v>19</v>
      </c>
      <c r="KQ3">
        <v>20</v>
      </c>
      <c r="KR3">
        <v>21</v>
      </c>
      <c r="KS3">
        <v>22</v>
      </c>
      <c r="KT3">
        <v>23</v>
      </c>
      <c r="KU3">
        <v>24</v>
      </c>
      <c r="KV3">
        <v>25</v>
      </c>
      <c r="KW3">
        <v>26</v>
      </c>
      <c r="KX3">
        <v>27</v>
      </c>
      <c r="KY3">
        <v>28</v>
      </c>
      <c r="KZ3">
        <v>29</v>
      </c>
      <c r="LA3">
        <v>30</v>
      </c>
      <c r="LB3">
        <v>31</v>
      </c>
      <c r="LC3" s="26"/>
      <c r="LD3" s="1"/>
      <c r="LG3">
        <v>1</v>
      </c>
      <c r="LH3">
        <v>2</v>
      </c>
      <c r="LI3">
        <v>3</v>
      </c>
      <c r="LJ3">
        <v>4</v>
      </c>
      <c r="LK3">
        <v>5</v>
      </c>
      <c r="LL3">
        <v>6</v>
      </c>
      <c r="LM3">
        <v>7</v>
      </c>
      <c r="LN3">
        <v>8</v>
      </c>
      <c r="LO3">
        <v>9</v>
      </c>
      <c r="LP3">
        <v>10</v>
      </c>
      <c r="LQ3">
        <v>11</v>
      </c>
      <c r="LR3">
        <v>12</v>
      </c>
      <c r="LS3">
        <v>13</v>
      </c>
      <c r="LT3">
        <v>14</v>
      </c>
      <c r="LU3">
        <v>15</v>
      </c>
      <c r="LV3">
        <v>16</v>
      </c>
      <c r="LW3">
        <v>17</v>
      </c>
      <c r="LX3">
        <v>18</v>
      </c>
      <c r="LY3">
        <v>19</v>
      </c>
      <c r="LZ3">
        <v>20</v>
      </c>
      <c r="MA3">
        <v>21</v>
      </c>
      <c r="MB3">
        <v>22</v>
      </c>
      <c r="MC3">
        <v>23</v>
      </c>
      <c r="MD3">
        <v>24</v>
      </c>
      <c r="ME3">
        <v>25</v>
      </c>
      <c r="MF3">
        <v>26</v>
      </c>
      <c r="MG3">
        <v>27</v>
      </c>
      <c r="MH3">
        <v>28</v>
      </c>
      <c r="MI3">
        <v>29</v>
      </c>
      <c r="MJ3">
        <v>30</v>
      </c>
      <c r="MK3">
        <v>31</v>
      </c>
      <c r="ML3" s="26"/>
      <c r="MM3" s="1"/>
      <c r="MP3">
        <v>1</v>
      </c>
      <c r="MQ3">
        <v>2</v>
      </c>
      <c r="MR3">
        <v>3</v>
      </c>
      <c r="MS3">
        <v>4</v>
      </c>
      <c r="MT3">
        <v>5</v>
      </c>
      <c r="MU3">
        <v>6</v>
      </c>
      <c r="MV3">
        <v>7</v>
      </c>
      <c r="MW3">
        <v>8</v>
      </c>
      <c r="MX3">
        <v>9</v>
      </c>
      <c r="MY3">
        <v>10</v>
      </c>
      <c r="MZ3">
        <v>11</v>
      </c>
      <c r="NA3">
        <v>12</v>
      </c>
      <c r="NB3">
        <v>13</v>
      </c>
      <c r="NC3">
        <v>14</v>
      </c>
      <c r="ND3">
        <v>15</v>
      </c>
      <c r="NE3">
        <v>16</v>
      </c>
      <c r="NF3">
        <v>17</v>
      </c>
      <c r="NG3">
        <v>18</v>
      </c>
      <c r="NH3">
        <v>19</v>
      </c>
      <c r="NI3">
        <v>20</v>
      </c>
      <c r="NJ3">
        <v>21</v>
      </c>
      <c r="NK3">
        <v>22</v>
      </c>
      <c r="NL3">
        <v>23</v>
      </c>
      <c r="NM3">
        <v>24</v>
      </c>
      <c r="NN3">
        <v>25</v>
      </c>
      <c r="NO3">
        <v>26</v>
      </c>
      <c r="NP3">
        <v>27</v>
      </c>
      <c r="NQ3">
        <v>28</v>
      </c>
      <c r="NR3">
        <v>29</v>
      </c>
      <c r="NS3">
        <v>30</v>
      </c>
      <c r="NT3">
        <v>31</v>
      </c>
      <c r="NU3" s="26"/>
      <c r="NV3" s="1"/>
      <c r="NY3">
        <v>1</v>
      </c>
      <c r="NZ3">
        <v>2</v>
      </c>
      <c r="OA3">
        <v>3</v>
      </c>
      <c r="OB3">
        <v>4</v>
      </c>
      <c r="OC3">
        <v>5</v>
      </c>
      <c r="OD3">
        <v>6</v>
      </c>
      <c r="OE3">
        <v>7</v>
      </c>
      <c r="OF3">
        <v>8</v>
      </c>
      <c r="OG3">
        <v>9</v>
      </c>
      <c r="OH3">
        <v>10</v>
      </c>
      <c r="OI3">
        <v>11</v>
      </c>
      <c r="OJ3">
        <v>12</v>
      </c>
      <c r="OK3">
        <v>13</v>
      </c>
      <c r="OL3">
        <v>14</v>
      </c>
      <c r="OM3">
        <v>15</v>
      </c>
      <c r="ON3">
        <v>16</v>
      </c>
      <c r="OO3">
        <v>17</v>
      </c>
      <c r="OP3">
        <v>18</v>
      </c>
      <c r="OQ3">
        <v>19</v>
      </c>
      <c r="OR3">
        <v>20</v>
      </c>
      <c r="OS3">
        <v>21</v>
      </c>
      <c r="OT3">
        <v>22</v>
      </c>
      <c r="OU3">
        <v>23</v>
      </c>
      <c r="OV3">
        <v>24</v>
      </c>
      <c r="OW3">
        <v>25</v>
      </c>
      <c r="OX3">
        <v>26</v>
      </c>
      <c r="OY3">
        <v>27</v>
      </c>
      <c r="OZ3">
        <v>28</v>
      </c>
      <c r="PA3">
        <v>29</v>
      </c>
      <c r="PB3">
        <v>30</v>
      </c>
      <c r="PC3">
        <v>31</v>
      </c>
      <c r="PD3" s="26"/>
    </row>
    <row r="4" spans="1:420" hidden="1" outlineLevel="1" x14ac:dyDescent="0.2">
      <c r="A4" s="1"/>
      <c r="B4" s="4" t="s">
        <v>16</v>
      </c>
      <c r="C4" s="4"/>
      <c r="D4" s="6" t="e">
        <f>IF(OR(D19-基本情報!$Y$11&lt;0,D19-基本情報!$Z$11&gt;0),"",D19-基本情報!$Y$11+1)</f>
        <v>#VALUE!</v>
      </c>
      <c r="E4" s="6" t="e">
        <f>IF(OR(E19-基本情報!$Y$11&lt;0,E19-基本情報!$Z$11&gt;0),"",E19-基本情報!$Y$11+1)</f>
        <v>#VALUE!</v>
      </c>
      <c r="F4" s="6" t="e">
        <f>IF(OR(F19-基本情報!$Y$11&lt;0,F19-基本情報!$Z$11&gt;0),"",F19-基本情報!$Y$11+1)</f>
        <v>#VALUE!</v>
      </c>
      <c r="G4" s="6" t="e">
        <f>IF(OR(G19-基本情報!$Y$11&lt;0,G19-基本情報!$Z$11&gt;0),"",G19-基本情報!$Y$11+1)</f>
        <v>#VALUE!</v>
      </c>
      <c r="H4" s="6" t="e">
        <f>IF(OR(H19-基本情報!$Y$11&lt;0,H19-基本情報!$Z$11&gt;0),"",H19-基本情報!$Y$11+1)</f>
        <v>#VALUE!</v>
      </c>
      <c r="I4" s="6" t="e">
        <f>IF(OR(I19-基本情報!$Y$11&lt;0,I19-基本情報!$Z$11&gt;0),"",I19-基本情報!$Y$11+1)</f>
        <v>#VALUE!</v>
      </c>
      <c r="J4" s="6" t="e">
        <f>IF(OR(J19-基本情報!$Y$11&lt;0,J19-基本情報!$Z$11&gt;0),"",J19-基本情報!$Y$11+1)</f>
        <v>#VALUE!</v>
      </c>
      <c r="K4" s="6" t="e">
        <f>IF(OR(K19-基本情報!$Y$11&lt;0,K19-基本情報!$Z$11&gt;0),"",K19-基本情報!$Y$11+1)</f>
        <v>#VALUE!</v>
      </c>
      <c r="L4" s="6" t="e">
        <f>IF(OR(L19-基本情報!$Y$11&lt;0,L19-基本情報!$Z$11&gt;0),"",L19-基本情報!$Y$11+1)</f>
        <v>#VALUE!</v>
      </c>
      <c r="M4" s="6" t="e">
        <f>IF(OR(M19-基本情報!$Y$11&lt;0,M19-基本情報!$Z$11&gt;0),"",M19-基本情報!$Y$11+1)</f>
        <v>#VALUE!</v>
      </c>
      <c r="N4" s="6" t="e">
        <f>IF(OR(N19-基本情報!$Y$11&lt;0,N19-基本情報!$Z$11&gt;0),"",N19-基本情報!$Y$11+1)</f>
        <v>#VALUE!</v>
      </c>
      <c r="O4" s="6" t="e">
        <f>IF(OR(O19-基本情報!$Y$11&lt;0,O19-基本情報!$Z$11&gt;0),"",O19-基本情報!$Y$11+1)</f>
        <v>#VALUE!</v>
      </c>
      <c r="P4" s="6" t="e">
        <f>IF(OR(P19-基本情報!$Y$11&lt;0,P19-基本情報!$Z$11&gt;0),"",P19-基本情報!$Y$11+1)</f>
        <v>#VALUE!</v>
      </c>
      <c r="Q4" s="6" t="e">
        <f>IF(OR(Q19-基本情報!$Y$11&lt;0,Q19-基本情報!$Z$11&gt;0),"",Q19-基本情報!$Y$11+1)</f>
        <v>#VALUE!</v>
      </c>
      <c r="R4" s="6" t="e">
        <f>IF(OR(R19-基本情報!$Y$11&lt;0,R19-基本情報!$Z$11&gt;0),"",R19-基本情報!$Y$11+1)</f>
        <v>#VALUE!</v>
      </c>
      <c r="S4" s="6" t="e">
        <f>IF(OR(S19-基本情報!$Y$11&lt;0,S19-基本情報!$Z$11&gt;0),"",S19-基本情報!$Y$11+1)</f>
        <v>#VALUE!</v>
      </c>
      <c r="T4" s="6" t="e">
        <f>IF(OR(T19-基本情報!$Y$11&lt;0,T19-基本情報!$Z$11&gt;0),"",T19-基本情報!$Y$11+1)</f>
        <v>#VALUE!</v>
      </c>
      <c r="U4" s="6" t="e">
        <f>IF(OR(U19-基本情報!$Y$11&lt;0,U19-基本情報!$Z$11&gt;0),"",U19-基本情報!$Y$11+1)</f>
        <v>#VALUE!</v>
      </c>
      <c r="V4" s="6" t="e">
        <f>IF(OR(V19-基本情報!$Y$11&lt;0,V19-基本情報!$Z$11&gt;0),"",V19-基本情報!$Y$11+1)</f>
        <v>#VALUE!</v>
      </c>
      <c r="W4" s="6" t="e">
        <f>IF(OR(W19-基本情報!$Y$11&lt;0,W19-基本情報!$Z$11&gt;0),"",W19-基本情報!$Y$11+1)</f>
        <v>#VALUE!</v>
      </c>
      <c r="X4" s="6" t="e">
        <f>IF(OR(X19-基本情報!$Y$11&lt;0,X19-基本情報!$Z$11&gt;0),"",X19-基本情報!$Y$11+1)</f>
        <v>#VALUE!</v>
      </c>
      <c r="Y4" s="6" t="e">
        <f>IF(OR(Y19-基本情報!$Y$11&lt;0,Y19-基本情報!$Z$11&gt;0),"",Y19-基本情報!$Y$11+1)</f>
        <v>#VALUE!</v>
      </c>
      <c r="Z4" s="6" t="e">
        <f>IF(OR(Z19-基本情報!$Y$11&lt;0,Z19-基本情報!$Z$11&gt;0),"",Z19-基本情報!$Y$11+1)</f>
        <v>#VALUE!</v>
      </c>
      <c r="AA4" s="6" t="e">
        <f>IF(OR(AA19-基本情報!$Y$11&lt;0,AA19-基本情報!$Z$11&gt;0),"",AA19-基本情報!$Y$11+1)</f>
        <v>#VALUE!</v>
      </c>
      <c r="AB4" s="6" t="e">
        <f>IF(OR(AB19-基本情報!$Y$11&lt;0,AB19-基本情報!$Z$11&gt;0),"",AB19-基本情報!$Y$11+1)</f>
        <v>#VALUE!</v>
      </c>
      <c r="AC4" s="6" t="e">
        <f>IF(OR(AC19-基本情報!$Y$11&lt;0,AC19-基本情報!$Z$11&gt;0),"",AC19-基本情報!$Y$11+1)</f>
        <v>#VALUE!</v>
      </c>
      <c r="AD4" s="6" t="e">
        <f>IF(OR(AD19-基本情報!$Y$11&lt;0,AD19-基本情報!$Z$11&gt;0),"",AD19-基本情報!$Y$11+1)</f>
        <v>#VALUE!</v>
      </c>
      <c r="AE4" s="6" t="e">
        <f>IF(OR(AE19-基本情報!$Y$11&lt;0,AE19-基本情報!$Z$11&gt;0),"",AE19-基本情報!$Y$11+1)</f>
        <v>#VALUE!</v>
      </c>
      <c r="AF4" s="6" t="e">
        <f>IF(AF19="","",IF(OR(AF19-基本情報!$Y$11&lt;0,AF19-基本情報!$Z$11&gt;0),"",AF19-基本情報!$Y$11+1))</f>
        <v>#VALUE!</v>
      </c>
      <c r="AG4" s="6" t="e">
        <f>IF(AG19="","",IF(OR(AG19-基本情報!$Y$11&lt;0,AG19-基本情報!$Z$11&gt;0),"",AG19-基本情報!$Y$11+1))</f>
        <v>#VALUE!</v>
      </c>
      <c r="AH4" s="6" t="e">
        <f>IF(AH19="","",IF(OR(AH19-基本情報!$Y$11&lt;0,AH19-基本情報!$Z$11&gt;0),"",AH19-基本情報!$Y$11+1))</f>
        <v>#VALUE!</v>
      </c>
      <c r="AI4" s="26"/>
      <c r="AJ4" s="1"/>
      <c r="AK4" s="4" t="s">
        <v>16</v>
      </c>
      <c r="AL4" s="4"/>
      <c r="AM4" s="6" t="e">
        <f>IF(OR(AM19-基本情報!$Y$11&lt;0,AM19-基本情報!$Z$11&gt;0),"",AM19-基本情報!$Y$11+1)</f>
        <v>#VALUE!</v>
      </c>
      <c r="AN4" s="6" t="e">
        <f>IF(OR(AN19-基本情報!$Y$11&lt;0,AN19-基本情報!$Z$11&gt;0),"",AN19-基本情報!$Y$11+1)</f>
        <v>#VALUE!</v>
      </c>
      <c r="AO4" s="6" t="e">
        <f>IF(OR(AO19-基本情報!$Y$11&lt;0,AO19-基本情報!$Z$11&gt;0),"",AO19-基本情報!$Y$11+1)</f>
        <v>#VALUE!</v>
      </c>
      <c r="AP4" s="6" t="e">
        <f>IF(OR(AP19-基本情報!$Y$11&lt;0,AP19-基本情報!$Z$11&gt;0),"",AP19-基本情報!$Y$11+1)</f>
        <v>#VALUE!</v>
      </c>
      <c r="AQ4" s="6" t="e">
        <f>IF(OR(AQ19-基本情報!$Y$11&lt;0,AQ19-基本情報!$Z$11&gt;0),"",AQ19-基本情報!$Y$11+1)</f>
        <v>#VALUE!</v>
      </c>
      <c r="AR4" s="6" t="e">
        <f>IF(OR(AR19-基本情報!$Y$11&lt;0,AR19-基本情報!$Z$11&gt;0),"",AR19-基本情報!$Y$11+1)</f>
        <v>#VALUE!</v>
      </c>
      <c r="AS4" s="6" t="e">
        <f>IF(OR(AS19-基本情報!$Y$11&lt;0,AS19-基本情報!$Z$11&gt;0),"",AS19-基本情報!$Y$11+1)</f>
        <v>#VALUE!</v>
      </c>
      <c r="AT4" s="6" t="e">
        <f>IF(OR(AT19-基本情報!$Y$11&lt;0,AT19-基本情報!$Z$11&gt;0),"",AT19-基本情報!$Y$11+1)</f>
        <v>#VALUE!</v>
      </c>
      <c r="AU4" s="6" t="e">
        <f>IF(OR(AU19-基本情報!$Y$11&lt;0,AU19-基本情報!$Z$11&gt;0),"",AU19-基本情報!$Y$11+1)</f>
        <v>#VALUE!</v>
      </c>
      <c r="AV4" s="6" t="e">
        <f>IF(OR(AV19-基本情報!$Y$11&lt;0,AV19-基本情報!$Z$11&gt;0),"",AV19-基本情報!$Y$11+1)</f>
        <v>#VALUE!</v>
      </c>
      <c r="AW4" s="6" t="e">
        <f>IF(OR(AW19-基本情報!$Y$11&lt;0,AW19-基本情報!$Z$11&gt;0),"",AW19-基本情報!$Y$11+1)</f>
        <v>#VALUE!</v>
      </c>
      <c r="AX4" s="6" t="e">
        <f>IF(OR(AX19-基本情報!$Y$11&lt;0,AX19-基本情報!$Z$11&gt;0),"",AX19-基本情報!$Y$11+1)</f>
        <v>#VALUE!</v>
      </c>
      <c r="AY4" s="6" t="e">
        <f>IF(OR(AY19-基本情報!$Y$11&lt;0,AY19-基本情報!$Z$11&gt;0),"",AY19-基本情報!$Y$11+1)</f>
        <v>#VALUE!</v>
      </c>
      <c r="AZ4" s="6" t="e">
        <f>IF(OR(AZ19-基本情報!$Y$11&lt;0,AZ19-基本情報!$Z$11&gt;0),"",AZ19-基本情報!$Y$11+1)</f>
        <v>#VALUE!</v>
      </c>
      <c r="BA4" s="6" t="e">
        <f>IF(OR(BA19-基本情報!$Y$11&lt;0,BA19-基本情報!$Z$11&gt;0),"",BA19-基本情報!$Y$11+1)</f>
        <v>#VALUE!</v>
      </c>
      <c r="BB4" s="6" t="e">
        <f>IF(OR(BB19-基本情報!$Y$11&lt;0,BB19-基本情報!$Z$11&gt;0),"",BB19-基本情報!$Y$11+1)</f>
        <v>#VALUE!</v>
      </c>
      <c r="BC4" s="6" t="e">
        <f>IF(OR(BC19-基本情報!$Y$11&lt;0,BC19-基本情報!$Z$11&gt;0),"",BC19-基本情報!$Y$11+1)</f>
        <v>#VALUE!</v>
      </c>
      <c r="BD4" s="6" t="e">
        <f>IF(OR(BD19-基本情報!$Y$11&lt;0,BD19-基本情報!$Z$11&gt;0),"",BD19-基本情報!$Y$11+1)</f>
        <v>#VALUE!</v>
      </c>
      <c r="BE4" s="6" t="e">
        <f>IF(OR(BE19-基本情報!$Y$11&lt;0,BE19-基本情報!$Z$11&gt;0),"",BE19-基本情報!$Y$11+1)</f>
        <v>#VALUE!</v>
      </c>
      <c r="BF4" s="6" t="e">
        <f>IF(OR(BF19-基本情報!$Y$11&lt;0,BF19-基本情報!$Z$11&gt;0),"",BF19-基本情報!$Y$11+1)</f>
        <v>#VALUE!</v>
      </c>
      <c r="BG4" s="6" t="e">
        <f>IF(OR(BG19-基本情報!$Y$11&lt;0,BG19-基本情報!$Z$11&gt;0),"",BG19-基本情報!$Y$11+1)</f>
        <v>#VALUE!</v>
      </c>
      <c r="BH4" s="6" t="e">
        <f>IF(OR(BH19-基本情報!$Y$11&lt;0,BH19-基本情報!$Z$11&gt;0),"",BH19-基本情報!$Y$11+1)</f>
        <v>#VALUE!</v>
      </c>
      <c r="BI4" s="6" t="e">
        <f>IF(OR(BI19-基本情報!$Y$11&lt;0,BI19-基本情報!$Z$11&gt;0),"",BI19-基本情報!$Y$11+1)</f>
        <v>#VALUE!</v>
      </c>
      <c r="BJ4" s="6" t="e">
        <f>IF(OR(BJ19-基本情報!$Y$11&lt;0,BJ19-基本情報!$Z$11&gt;0),"",BJ19-基本情報!$Y$11+1)</f>
        <v>#VALUE!</v>
      </c>
      <c r="BK4" s="6" t="e">
        <f>IF(OR(BK19-基本情報!$Y$11&lt;0,BK19-基本情報!$Z$11&gt;0),"",BK19-基本情報!$Y$11+1)</f>
        <v>#VALUE!</v>
      </c>
      <c r="BL4" s="6" t="e">
        <f>IF(OR(BL19-基本情報!$Y$11&lt;0,BL19-基本情報!$Z$11&gt;0),"",BL19-基本情報!$Y$11+1)</f>
        <v>#VALUE!</v>
      </c>
      <c r="BM4" s="6" t="e">
        <f>IF(OR(BM19-基本情報!$Y$11&lt;0,BM19-基本情報!$Z$11&gt;0),"",BM19-基本情報!$Y$11+1)</f>
        <v>#VALUE!</v>
      </c>
      <c r="BN4" s="6" t="e">
        <f>IF(OR(BN19-基本情報!$Y$11&lt;0,BN19-基本情報!$Z$11&gt;0),"",BN19-基本情報!$Y$11+1)</f>
        <v>#VALUE!</v>
      </c>
      <c r="BO4" s="6" t="e">
        <f>IF(BO19="","",IF(OR(BO19-基本情報!$Y$11&lt;0,BO19-基本情報!$Z$11&gt;0),"",BO19-基本情報!$Y$11+1))</f>
        <v>#VALUE!</v>
      </c>
      <c r="BP4" s="6" t="e">
        <f>IF(BP19="","",IF(OR(BP19-基本情報!$Y$11&lt;0,BP19-基本情報!$Z$11&gt;0),"",BP19-基本情報!$Y$11+1))</f>
        <v>#VALUE!</v>
      </c>
      <c r="BQ4" s="6" t="e">
        <f>IF(BQ19="","",IF(OR(BQ19-基本情報!$Y$11&lt;0,BQ19-基本情報!$Z$11&gt;0),"",BQ19-基本情報!$Y$11+1))</f>
        <v>#VALUE!</v>
      </c>
      <c r="BR4" s="26"/>
      <c r="BS4" s="1"/>
      <c r="BT4" s="4" t="s">
        <v>16</v>
      </c>
      <c r="BU4" s="4"/>
      <c r="BV4" s="6" t="e">
        <f>IF(OR(BV19-基本情報!$Y$11&lt;0,BV19-基本情報!$Z$11&gt;0),"",BV19-基本情報!$Y$11+1)</f>
        <v>#VALUE!</v>
      </c>
      <c r="BW4" s="6" t="e">
        <f>IF(OR(BW19-基本情報!$Y$11&lt;0,BW19-基本情報!$Z$11&gt;0),"",BW19-基本情報!$Y$11+1)</f>
        <v>#VALUE!</v>
      </c>
      <c r="BX4" s="6" t="e">
        <f>IF(OR(BX19-基本情報!$Y$11&lt;0,BX19-基本情報!$Z$11&gt;0),"",BX19-基本情報!$Y$11+1)</f>
        <v>#VALUE!</v>
      </c>
      <c r="BY4" s="6" t="e">
        <f>IF(OR(BY19-基本情報!$Y$11&lt;0,BY19-基本情報!$Z$11&gt;0),"",BY19-基本情報!$Y$11+1)</f>
        <v>#VALUE!</v>
      </c>
      <c r="BZ4" s="6" t="e">
        <f>IF(OR(BZ19-基本情報!$Y$11&lt;0,BZ19-基本情報!$Z$11&gt;0),"",BZ19-基本情報!$Y$11+1)</f>
        <v>#VALUE!</v>
      </c>
      <c r="CA4" s="6" t="e">
        <f>IF(OR(CA19-基本情報!$Y$11&lt;0,CA19-基本情報!$Z$11&gt;0),"",CA19-基本情報!$Y$11+1)</f>
        <v>#VALUE!</v>
      </c>
      <c r="CB4" s="6" t="e">
        <f>IF(OR(CB19-基本情報!$Y$11&lt;0,CB19-基本情報!$Z$11&gt;0),"",CB19-基本情報!$Y$11+1)</f>
        <v>#VALUE!</v>
      </c>
      <c r="CC4" s="6" t="e">
        <f>IF(OR(CC19-基本情報!$Y$11&lt;0,CC19-基本情報!$Z$11&gt;0),"",CC19-基本情報!$Y$11+1)</f>
        <v>#VALUE!</v>
      </c>
      <c r="CD4" s="6" t="e">
        <f>IF(OR(CD19-基本情報!$Y$11&lt;0,CD19-基本情報!$Z$11&gt;0),"",CD19-基本情報!$Y$11+1)</f>
        <v>#VALUE!</v>
      </c>
      <c r="CE4" s="6" t="e">
        <f>IF(OR(CE19-基本情報!$Y$11&lt;0,CE19-基本情報!$Z$11&gt;0),"",CE19-基本情報!$Y$11+1)</f>
        <v>#VALUE!</v>
      </c>
      <c r="CF4" s="6" t="e">
        <f>IF(OR(CF19-基本情報!$Y$11&lt;0,CF19-基本情報!$Z$11&gt;0),"",CF19-基本情報!$Y$11+1)</f>
        <v>#VALUE!</v>
      </c>
      <c r="CG4" s="6" t="e">
        <f>IF(OR(CG19-基本情報!$Y$11&lt;0,CG19-基本情報!$Z$11&gt;0),"",CG19-基本情報!$Y$11+1)</f>
        <v>#VALUE!</v>
      </c>
      <c r="CH4" s="6" t="e">
        <f>IF(OR(CH19-基本情報!$Y$11&lt;0,CH19-基本情報!$Z$11&gt;0),"",CH19-基本情報!$Y$11+1)</f>
        <v>#VALUE!</v>
      </c>
      <c r="CI4" s="6" t="e">
        <f>IF(OR(CI19-基本情報!$Y$11&lt;0,CI19-基本情報!$Z$11&gt;0),"",CI19-基本情報!$Y$11+1)</f>
        <v>#VALUE!</v>
      </c>
      <c r="CJ4" s="6" t="e">
        <f>IF(OR(CJ19-基本情報!$Y$11&lt;0,CJ19-基本情報!$Z$11&gt;0),"",CJ19-基本情報!$Y$11+1)</f>
        <v>#VALUE!</v>
      </c>
      <c r="CK4" s="6" t="e">
        <f>IF(OR(CK19-基本情報!$Y$11&lt;0,CK19-基本情報!$Z$11&gt;0),"",CK19-基本情報!$Y$11+1)</f>
        <v>#VALUE!</v>
      </c>
      <c r="CL4" s="6" t="e">
        <f>IF(OR(CL19-基本情報!$Y$11&lt;0,CL19-基本情報!$Z$11&gt;0),"",CL19-基本情報!$Y$11+1)</f>
        <v>#VALUE!</v>
      </c>
      <c r="CM4" s="6" t="e">
        <f>IF(OR(CM19-基本情報!$Y$11&lt;0,CM19-基本情報!$Z$11&gt;0),"",CM19-基本情報!$Y$11+1)</f>
        <v>#VALUE!</v>
      </c>
      <c r="CN4" s="6" t="e">
        <f>IF(OR(CN19-基本情報!$Y$11&lt;0,CN19-基本情報!$Z$11&gt;0),"",CN19-基本情報!$Y$11+1)</f>
        <v>#VALUE!</v>
      </c>
      <c r="CO4" s="6" t="e">
        <f>IF(OR(CO19-基本情報!$Y$11&lt;0,CO19-基本情報!$Z$11&gt;0),"",CO19-基本情報!$Y$11+1)</f>
        <v>#VALUE!</v>
      </c>
      <c r="CP4" s="6" t="e">
        <f>IF(OR(CP19-基本情報!$Y$11&lt;0,CP19-基本情報!$Z$11&gt;0),"",CP19-基本情報!$Y$11+1)</f>
        <v>#VALUE!</v>
      </c>
      <c r="CQ4" s="6" t="e">
        <f>IF(OR(CQ19-基本情報!$Y$11&lt;0,CQ19-基本情報!$Z$11&gt;0),"",CQ19-基本情報!$Y$11+1)</f>
        <v>#VALUE!</v>
      </c>
      <c r="CR4" s="6" t="e">
        <f>IF(OR(CR19-基本情報!$Y$11&lt;0,CR19-基本情報!$Z$11&gt;0),"",CR19-基本情報!$Y$11+1)</f>
        <v>#VALUE!</v>
      </c>
      <c r="CS4" s="6" t="e">
        <f>IF(OR(CS19-基本情報!$Y$11&lt;0,CS19-基本情報!$Z$11&gt;0),"",CS19-基本情報!$Y$11+1)</f>
        <v>#VALUE!</v>
      </c>
      <c r="CT4" s="6" t="e">
        <f>IF(OR(CT19-基本情報!$Y$11&lt;0,CT19-基本情報!$Z$11&gt;0),"",CT19-基本情報!$Y$11+1)</f>
        <v>#VALUE!</v>
      </c>
      <c r="CU4" s="6" t="e">
        <f>IF(OR(CU19-基本情報!$Y$11&lt;0,CU19-基本情報!$Z$11&gt;0),"",CU19-基本情報!$Y$11+1)</f>
        <v>#VALUE!</v>
      </c>
      <c r="CV4" s="6" t="e">
        <f>IF(OR(CV19-基本情報!$Y$11&lt;0,CV19-基本情報!$Z$11&gt;0),"",CV19-基本情報!$Y$11+1)</f>
        <v>#VALUE!</v>
      </c>
      <c r="CW4" s="6" t="e">
        <f>IF(OR(CW19-基本情報!$Y$11&lt;0,CW19-基本情報!$Z$11&gt;0),"",CW19-基本情報!$Y$11+1)</f>
        <v>#VALUE!</v>
      </c>
      <c r="CX4" s="6" t="str">
        <f>IF(CX19="","",IF(OR(CX19-基本情報!$Y$11&lt;0,CX19-基本情報!$Z$11&gt;0),"",CX19-基本情報!$Y$11+1))</f>
        <v/>
      </c>
      <c r="CY4" s="6" t="str">
        <f>IF(CY19="","",IF(OR(CY19-基本情報!$Y$11&lt;0,CY19-基本情報!$Z$11&gt;0),"",CY19-基本情報!$Y$11+1))</f>
        <v/>
      </c>
      <c r="CZ4" s="6" t="str">
        <f>IF(CZ19="","",IF(OR(CZ19-基本情報!$Y$11&lt;0,CZ19-基本情報!$Z$11&gt;0),"",CZ19-基本情報!$Y$11+1))</f>
        <v/>
      </c>
      <c r="DA4" s="26"/>
      <c r="DB4" s="1"/>
      <c r="DC4" s="4" t="s">
        <v>16</v>
      </c>
      <c r="DD4" s="4"/>
      <c r="DE4" s="6" t="e">
        <f>IF(OR(DE19-基本情報!$Y$11&lt;0,DE19-基本情報!$Z$11&gt;0),"",DE19-基本情報!$Y$11+1)</f>
        <v>#VALUE!</v>
      </c>
      <c r="DF4" s="6" t="e">
        <f>IF(OR(DF19-基本情報!$Y$11&lt;0,DF19-基本情報!$Z$11&gt;0),"",DF19-基本情報!$Y$11+1)</f>
        <v>#VALUE!</v>
      </c>
      <c r="DG4" s="6" t="e">
        <f>IF(OR(DG19-基本情報!$Y$11&lt;0,DG19-基本情報!$Z$11&gt;0),"",DG19-基本情報!$Y$11+1)</f>
        <v>#VALUE!</v>
      </c>
      <c r="DH4" s="6" t="e">
        <f>IF(OR(DH19-基本情報!$Y$11&lt;0,DH19-基本情報!$Z$11&gt;0),"",DH19-基本情報!$Y$11+1)</f>
        <v>#VALUE!</v>
      </c>
      <c r="DI4" s="6" t="e">
        <f>IF(OR(DI19-基本情報!$Y$11&lt;0,DI19-基本情報!$Z$11&gt;0),"",DI19-基本情報!$Y$11+1)</f>
        <v>#VALUE!</v>
      </c>
      <c r="DJ4" s="6" t="e">
        <f>IF(OR(DJ19-基本情報!$Y$11&lt;0,DJ19-基本情報!$Z$11&gt;0),"",DJ19-基本情報!$Y$11+1)</f>
        <v>#VALUE!</v>
      </c>
      <c r="DK4" s="6" t="e">
        <f>IF(OR(DK19-基本情報!$Y$11&lt;0,DK19-基本情報!$Z$11&gt;0),"",DK19-基本情報!$Y$11+1)</f>
        <v>#VALUE!</v>
      </c>
      <c r="DL4" s="6" t="e">
        <f>IF(OR(DL19-基本情報!$Y$11&lt;0,DL19-基本情報!$Z$11&gt;0),"",DL19-基本情報!$Y$11+1)</f>
        <v>#VALUE!</v>
      </c>
      <c r="DM4" s="6" t="e">
        <f>IF(OR(DM19-基本情報!$Y$11&lt;0,DM19-基本情報!$Z$11&gt;0),"",DM19-基本情報!$Y$11+1)</f>
        <v>#VALUE!</v>
      </c>
      <c r="DN4" s="6" t="e">
        <f>IF(OR(DN19-基本情報!$Y$11&lt;0,DN19-基本情報!$Z$11&gt;0),"",DN19-基本情報!$Y$11+1)</f>
        <v>#VALUE!</v>
      </c>
      <c r="DO4" s="6" t="e">
        <f>IF(OR(DO19-基本情報!$Y$11&lt;0,DO19-基本情報!$Z$11&gt;0),"",DO19-基本情報!$Y$11+1)</f>
        <v>#VALUE!</v>
      </c>
      <c r="DP4" s="6" t="e">
        <f>IF(OR(DP19-基本情報!$Y$11&lt;0,DP19-基本情報!$Z$11&gt;0),"",DP19-基本情報!$Y$11+1)</f>
        <v>#VALUE!</v>
      </c>
      <c r="DQ4" s="6" t="e">
        <f>IF(OR(DQ19-基本情報!$Y$11&lt;0,DQ19-基本情報!$Z$11&gt;0),"",DQ19-基本情報!$Y$11+1)</f>
        <v>#VALUE!</v>
      </c>
      <c r="DR4" s="6" t="e">
        <f>IF(OR(DR19-基本情報!$Y$11&lt;0,DR19-基本情報!$Z$11&gt;0),"",DR19-基本情報!$Y$11+1)</f>
        <v>#VALUE!</v>
      </c>
      <c r="DS4" s="6" t="e">
        <f>IF(OR(DS19-基本情報!$Y$11&lt;0,DS19-基本情報!$Z$11&gt;0),"",DS19-基本情報!$Y$11+1)</f>
        <v>#VALUE!</v>
      </c>
      <c r="DT4" s="6" t="e">
        <f>IF(OR(DT19-基本情報!$Y$11&lt;0,DT19-基本情報!$Z$11&gt;0),"",DT19-基本情報!$Y$11+1)</f>
        <v>#VALUE!</v>
      </c>
      <c r="DU4" s="6" t="e">
        <f>IF(OR(DU19-基本情報!$Y$11&lt;0,DU19-基本情報!$Z$11&gt;0),"",DU19-基本情報!$Y$11+1)</f>
        <v>#VALUE!</v>
      </c>
      <c r="DV4" s="6" t="e">
        <f>IF(OR(DV19-基本情報!$Y$11&lt;0,DV19-基本情報!$Z$11&gt;0),"",DV19-基本情報!$Y$11+1)</f>
        <v>#VALUE!</v>
      </c>
      <c r="DW4" s="6" t="e">
        <f>IF(OR(DW19-基本情報!$Y$11&lt;0,DW19-基本情報!$Z$11&gt;0),"",DW19-基本情報!$Y$11+1)</f>
        <v>#VALUE!</v>
      </c>
      <c r="DX4" s="6" t="e">
        <f>IF(OR(DX19-基本情報!$Y$11&lt;0,DX19-基本情報!$Z$11&gt;0),"",DX19-基本情報!$Y$11+1)</f>
        <v>#VALUE!</v>
      </c>
      <c r="DY4" s="6" t="e">
        <f>IF(OR(DY19-基本情報!$Y$11&lt;0,DY19-基本情報!$Z$11&gt;0),"",DY19-基本情報!$Y$11+1)</f>
        <v>#VALUE!</v>
      </c>
      <c r="DZ4" s="6" t="e">
        <f>IF(OR(DZ19-基本情報!$Y$11&lt;0,DZ19-基本情報!$Z$11&gt;0),"",DZ19-基本情報!$Y$11+1)</f>
        <v>#VALUE!</v>
      </c>
      <c r="EA4" s="6" t="e">
        <f>IF(OR(EA19-基本情報!$Y$11&lt;0,EA19-基本情報!$Z$11&gt;0),"",EA19-基本情報!$Y$11+1)</f>
        <v>#VALUE!</v>
      </c>
      <c r="EB4" s="6" t="e">
        <f>IF(OR(EB19-基本情報!$Y$11&lt;0,EB19-基本情報!$Z$11&gt;0),"",EB19-基本情報!$Y$11+1)</f>
        <v>#VALUE!</v>
      </c>
      <c r="EC4" s="6" t="e">
        <f>IF(OR(EC19-基本情報!$Y$11&lt;0,EC19-基本情報!$Z$11&gt;0),"",EC19-基本情報!$Y$11+1)</f>
        <v>#VALUE!</v>
      </c>
      <c r="ED4" s="6" t="e">
        <f>IF(OR(ED19-基本情報!$Y$11&lt;0,ED19-基本情報!$Z$11&gt;0),"",ED19-基本情報!$Y$11+1)</f>
        <v>#VALUE!</v>
      </c>
      <c r="EE4" s="6" t="e">
        <f>IF(OR(EE19-基本情報!$Y$11&lt;0,EE19-基本情報!$Z$11&gt;0),"",EE19-基本情報!$Y$11+1)</f>
        <v>#VALUE!</v>
      </c>
      <c r="EF4" s="6" t="e">
        <f>IF(OR(EF19-基本情報!$Y$11&lt;0,EF19-基本情報!$Z$11&gt;0),"",EF19-基本情報!$Y$11+1)</f>
        <v>#VALUE!</v>
      </c>
      <c r="EG4" s="6" t="e">
        <f>IF(EG19="","",IF(OR(EG19-基本情報!$Y$11&lt;0,EG19-基本情報!$Z$11&gt;0),"",EG19-基本情報!$Y$11+1))</f>
        <v>#VALUE!</v>
      </c>
      <c r="EH4" s="6" t="e">
        <f>IF(EH19="","",IF(OR(EH19-基本情報!$Y$11&lt;0,EH19-基本情報!$Z$11&gt;0),"",EH19-基本情報!$Y$11+1))</f>
        <v>#VALUE!</v>
      </c>
      <c r="EI4" s="6" t="e">
        <f>IF(EI19="","",IF(OR(EI19-基本情報!$Y$11&lt;0,EI19-基本情報!$Z$11&gt;0),"",EI19-基本情報!$Y$11+1))</f>
        <v>#VALUE!</v>
      </c>
      <c r="EJ4" s="26"/>
      <c r="EK4" s="1"/>
      <c r="EL4" s="4" t="s">
        <v>16</v>
      </c>
      <c r="EM4" s="4"/>
      <c r="EN4" s="6" t="e">
        <f>IF(OR(EN19-基本情報!$Y$11&lt;0,EN19-基本情報!$Z$11&gt;0),"",EN19-基本情報!$Y$11+1)</f>
        <v>#VALUE!</v>
      </c>
      <c r="EO4" s="6" t="e">
        <f>IF(OR(EO19-基本情報!$Y$11&lt;0,EO19-基本情報!$Z$11&gt;0),"",EO19-基本情報!$Y$11+1)</f>
        <v>#VALUE!</v>
      </c>
      <c r="EP4" s="6" t="e">
        <f>IF(OR(EP19-基本情報!$Y$11&lt;0,EP19-基本情報!$Z$11&gt;0),"",EP19-基本情報!$Y$11+1)</f>
        <v>#VALUE!</v>
      </c>
      <c r="EQ4" s="6" t="e">
        <f>IF(OR(EQ19-基本情報!$Y$11&lt;0,EQ19-基本情報!$Z$11&gt;0),"",EQ19-基本情報!$Y$11+1)</f>
        <v>#VALUE!</v>
      </c>
      <c r="ER4" s="6" t="e">
        <f>IF(OR(ER19-基本情報!$Y$11&lt;0,ER19-基本情報!$Z$11&gt;0),"",ER19-基本情報!$Y$11+1)</f>
        <v>#VALUE!</v>
      </c>
      <c r="ES4" s="6" t="e">
        <f>IF(OR(ES19-基本情報!$Y$11&lt;0,ES19-基本情報!$Z$11&gt;0),"",ES19-基本情報!$Y$11+1)</f>
        <v>#VALUE!</v>
      </c>
      <c r="ET4" s="6" t="e">
        <f>IF(OR(ET19-基本情報!$Y$11&lt;0,ET19-基本情報!$Z$11&gt;0),"",ET19-基本情報!$Y$11+1)</f>
        <v>#VALUE!</v>
      </c>
      <c r="EU4" s="6" t="e">
        <f>IF(OR(EU19-基本情報!$Y$11&lt;0,EU19-基本情報!$Z$11&gt;0),"",EU19-基本情報!$Y$11+1)</f>
        <v>#VALUE!</v>
      </c>
      <c r="EV4" s="6" t="e">
        <f>IF(OR(EV19-基本情報!$Y$11&lt;0,EV19-基本情報!$Z$11&gt;0),"",EV19-基本情報!$Y$11+1)</f>
        <v>#VALUE!</v>
      </c>
      <c r="EW4" s="6" t="e">
        <f>IF(OR(EW19-基本情報!$Y$11&lt;0,EW19-基本情報!$Z$11&gt;0),"",EW19-基本情報!$Y$11+1)</f>
        <v>#VALUE!</v>
      </c>
      <c r="EX4" s="6" t="e">
        <f>IF(OR(EX19-基本情報!$Y$11&lt;0,EX19-基本情報!$Z$11&gt;0),"",EX19-基本情報!$Y$11+1)</f>
        <v>#VALUE!</v>
      </c>
      <c r="EY4" s="6" t="e">
        <f>IF(OR(EY19-基本情報!$Y$11&lt;0,EY19-基本情報!$Z$11&gt;0),"",EY19-基本情報!$Y$11+1)</f>
        <v>#VALUE!</v>
      </c>
      <c r="EZ4" s="6" t="e">
        <f>IF(OR(EZ19-基本情報!$Y$11&lt;0,EZ19-基本情報!$Z$11&gt;0),"",EZ19-基本情報!$Y$11+1)</f>
        <v>#VALUE!</v>
      </c>
      <c r="FA4" s="6" t="e">
        <f>IF(OR(FA19-基本情報!$Y$11&lt;0,FA19-基本情報!$Z$11&gt;0),"",FA19-基本情報!$Y$11+1)</f>
        <v>#VALUE!</v>
      </c>
      <c r="FB4" s="6" t="e">
        <f>IF(OR(FB19-基本情報!$Y$11&lt;0,FB19-基本情報!$Z$11&gt;0),"",FB19-基本情報!$Y$11+1)</f>
        <v>#VALUE!</v>
      </c>
      <c r="FC4" s="6" t="e">
        <f>IF(OR(FC19-基本情報!$Y$11&lt;0,FC19-基本情報!$Z$11&gt;0),"",FC19-基本情報!$Y$11+1)</f>
        <v>#VALUE!</v>
      </c>
      <c r="FD4" s="6" t="e">
        <f>IF(OR(FD19-基本情報!$Y$11&lt;0,FD19-基本情報!$Z$11&gt;0),"",FD19-基本情報!$Y$11+1)</f>
        <v>#VALUE!</v>
      </c>
      <c r="FE4" s="6" t="e">
        <f>IF(OR(FE19-基本情報!$Y$11&lt;0,FE19-基本情報!$Z$11&gt;0),"",FE19-基本情報!$Y$11+1)</f>
        <v>#VALUE!</v>
      </c>
      <c r="FF4" s="6" t="e">
        <f>IF(OR(FF19-基本情報!$Y$11&lt;0,FF19-基本情報!$Z$11&gt;0),"",FF19-基本情報!$Y$11+1)</f>
        <v>#VALUE!</v>
      </c>
      <c r="FG4" s="6" t="e">
        <f>IF(OR(FG19-基本情報!$Y$11&lt;0,FG19-基本情報!$Z$11&gt;0),"",FG19-基本情報!$Y$11+1)</f>
        <v>#VALUE!</v>
      </c>
      <c r="FH4" s="6" t="e">
        <f>IF(OR(FH19-基本情報!$Y$11&lt;0,FH19-基本情報!$Z$11&gt;0),"",FH19-基本情報!$Y$11+1)</f>
        <v>#VALUE!</v>
      </c>
      <c r="FI4" s="6" t="e">
        <f>IF(OR(FI19-基本情報!$Y$11&lt;0,FI19-基本情報!$Z$11&gt;0),"",FI19-基本情報!$Y$11+1)</f>
        <v>#VALUE!</v>
      </c>
      <c r="FJ4" s="6" t="e">
        <f>IF(OR(FJ19-基本情報!$Y$11&lt;0,FJ19-基本情報!$Z$11&gt;0),"",FJ19-基本情報!$Y$11+1)</f>
        <v>#VALUE!</v>
      </c>
      <c r="FK4" s="6" t="e">
        <f>IF(OR(FK19-基本情報!$Y$11&lt;0,FK19-基本情報!$Z$11&gt;0),"",FK19-基本情報!$Y$11+1)</f>
        <v>#VALUE!</v>
      </c>
      <c r="FL4" s="6" t="e">
        <f>IF(OR(FL19-基本情報!$Y$11&lt;0,FL19-基本情報!$Z$11&gt;0),"",FL19-基本情報!$Y$11+1)</f>
        <v>#VALUE!</v>
      </c>
      <c r="FM4" s="6" t="e">
        <f>IF(OR(FM19-基本情報!$Y$11&lt;0,FM19-基本情報!$Z$11&gt;0),"",FM19-基本情報!$Y$11+1)</f>
        <v>#VALUE!</v>
      </c>
      <c r="FN4" s="6" t="e">
        <f>IF(OR(FN19-基本情報!$Y$11&lt;0,FN19-基本情報!$Z$11&gt;0),"",FN19-基本情報!$Y$11+1)</f>
        <v>#VALUE!</v>
      </c>
      <c r="FO4" s="6" t="e">
        <f>IF(OR(FO19-基本情報!$Y$11&lt;0,FO19-基本情報!$Z$11&gt;0),"",FO19-基本情報!$Y$11+1)</f>
        <v>#VALUE!</v>
      </c>
      <c r="FP4" s="6" t="e">
        <f>IF(FP19="","",IF(OR(FP19-基本情報!$Y$11&lt;0,FP19-基本情報!$Z$11&gt;0),"",FP19-基本情報!$Y$11+1))</f>
        <v>#VALUE!</v>
      </c>
      <c r="FQ4" s="6" t="e">
        <f>IF(FQ19="","",IF(OR(FQ19-基本情報!$Y$11&lt;0,FQ19-基本情報!$Z$11&gt;0),"",FQ19-基本情報!$Y$11+1))</f>
        <v>#VALUE!</v>
      </c>
      <c r="FR4" s="6" t="str">
        <f>IF(FR19="","",IF(OR(FR19-基本情報!$Y$11&lt;0,FR19-基本情報!$Z$11&gt;0),"",FR19-基本情報!$Y$11+1))</f>
        <v/>
      </c>
      <c r="FS4" s="26"/>
      <c r="FT4" s="1"/>
      <c r="FU4" s="4" t="s">
        <v>16</v>
      </c>
      <c r="FV4" s="4"/>
      <c r="FW4" s="6" t="e">
        <f>IF(OR(FW19-基本情報!$Y$11&lt;0,FW19-基本情報!$Z$11&gt;0),"",FW19-基本情報!$Y$11+1)</f>
        <v>#VALUE!</v>
      </c>
      <c r="FX4" s="6" t="e">
        <f>IF(OR(FX19-基本情報!$Y$11&lt;0,FX19-基本情報!$Z$11&gt;0),"",FX19-基本情報!$Y$11+1)</f>
        <v>#VALUE!</v>
      </c>
      <c r="FY4" s="6" t="e">
        <f>IF(OR(FY19-基本情報!$Y$11&lt;0,FY19-基本情報!$Z$11&gt;0),"",FY19-基本情報!$Y$11+1)</f>
        <v>#VALUE!</v>
      </c>
      <c r="FZ4" s="6" t="e">
        <f>IF(OR(FZ19-基本情報!$Y$11&lt;0,FZ19-基本情報!$Z$11&gt;0),"",FZ19-基本情報!$Y$11+1)</f>
        <v>#VALUE!</v>
      </c>
      <c r="GA4" s="6" t="e">
        <f>IF(OR(GA19-基本情報!$Y$11&lt;0,GA19-基本情報!$Z$11&gt;0),"",GA19-基本情報!$Y$11+1)</f>
        <v>#VALUE!</v>
      </c>
      <c r="GB4" s="6" t="e">
        <f>IF(OR(GB19-基本情報!$Y$11&lt;0,GB19-基本情報!$Z$11&gt;0),"",GB19-基本情報!$Y$11+1)</f>
        <v>#VALUE!</v>
      </c>
      <c r="GC4" s="6" t="e">
        <f>IF(OR(GC19-基本情報!$Y$11&lt;0,GC19-基本情報!$Z$11&gt;0),"",GC19-基本情報!$Y$11+1)</f>
        <v>#VALUE!</v>
      </c>
      <c r="GD4" s="6" t="e">
        <f>IF(OR(GD19-基本情報!$Y$11&lt;0,GD19-基本情報!$Z$11&gt;0),"",GD19-基本情報!$Y$11+1)</f>
        <v>#VALUE!</v>
      </c>
      <c r="GE4" s="6" t="e">
        <f>IF(OR(GE19-基本情報!$Y$11&lt;0,GE19-基本情報!$Z$11&gt;0),"",GE19-基本情報!$Y$11+1)</f>
        <v>#VALUE!</v>
      </c>
      <c r="GF4" s="6" t="e">
        <f>IF(OR(GF19-基本情報!$Y$11&lt;0,GF19-基本情報!$Z$11&gt;0),"",GF19-基本情報!$Y$11+1)</f>
        <v>#VALUE!</v>
      </c>
      <c r="GG4" s="6" t="e">
        <f>IF(OR(GG19-基本情報!$Y$11&lt;0,GG19-基本情報!$Z$11&gt;0),"",GG19-基本情報!$Y$11+1)</f>
        <v>#VALUE!</v>
      </c>
      <c r="GH4" s="6" t="e">
        <f>IF(OR(GH19-基本情報!$Y$11&lt;0,GH19-基本情報!$Z$11&gt;0),"",GH19-基本情報!$Y$11+1)</f>
        <v>#VALUE!</v>
      </c>
      <c r="GI4" s="6" t="e">
        <f>IF(OR(GI19-基本情報!$Y$11&lt;0,GI19-基本情報!$Z$11&gt;0),"",GI19-基本情報!$Y$11+1)</f>
        <v>#VALUE!</v>
      </c>
      <c r="GJ4" s="6" t="e">
        <f>IF(OR(GJ19-基本情報!$Y$11&lt;0,GJ19-基本情報!$Z$11&gt;0),"",GJ19-基本情報!$Y$11+1)</f>
        <v>#VALUE!</v>
      </c>
      <c r="GK4" s="6" t="e">
        <f>IF(OR(GK19-基本情報!$Y$11&lt;0,GK19-基本情報!$Z$11&gt;0),"",GK19-基本情報!$Y$11+1)</f>
        <v>#VALUE!</v>
      </c>
      <c r="GL4" s="6" t="e">
        <f>IF(OR(GL19-基本情報!$Y$11&lt;0,GL19-基本情報!$Z$11&gt;0),"",GL19-基本情報!$Y$11+1)</f>
        <v>#VALUE!</v>
      </c>
      <c r="GM4" s="6" t="e">
        <f>IF(OR(GM19-基本情報!$Y$11&lt;0,GM19-基本情報!$Z$11&gt;0),"",GM19-基本情報!$Y$11+1)</f>
        <v>#VALUE!</v>
      </c>
      <c r="GN4" s="6" t="e">
        <f>IF(OR(GN19-基本情報!$Y$11&lt;0,GN19-基本情報!$Z$11&gt;0),"",GN19-基本情報!$Y$11+1)</f>
        <v>#VALUE!</v>
      </c>
      <c r="GO4" s="6" t="e">
        <f>IF(OR(GO19-基本情報!$Y$11&lt;0,GO19-基本情報!$Z$11&gt;0),"",GO19-基本情報!$Y$11+1)</f>
        <v>#VALUE!</v>
      </c>
      <c r="GP4" s="6" t="e">
        <f>IF(OR(GP19-基本情報!$Y$11&lt;0,GP19-基本情報!$Z$11&gt;0),"",GP19-基本情報!$Y$11+1)</f>
        <v>#VALUE!</v>
      </c>
      <c r="GQ4" s="6" t="e">
        <f>IF(OR(GQ19-基本情報!$Y$11&lt;0,GQ19-基本情報!$Z$11&gt;0),"",GQ19-基本情報!$Y$11+1)</f>
        <v>#VALUE!</v>
      </c>
      <c r="GR4" s="6" t="e">
        <f>IF(OR(GR19-基本情報!$Y$11&lt;0,GR19-基本情報!$Z$11&gt;0),"",GR19-基本情報!$Y$11+1)</f>
        <v>#VALUE!</v>
      </c>
      <c r="GS4" s="6" t="e">
        <f>IF(OR(GS19-基本情報!$Y$11&lt;0,GS19-基本情報!$Z$11&gt;0),"",GS19-基本情報!$Y$11+1)</f>
        <v>#VALUE!</v>
      </c>
      <c r="GT4" s="6" t="e">
        <f>IF(OR(GT19-基本情報!$Y$11&lt;0,GT19-基本情報!$Z$11&gt;0),"",GT19-基本情報!$Y$11+1)</f>
        <v>#VALUE!</v>
      </c>
      <c r="GU4" s="6" t="e">
        <f>IF(OR(GU19-基本情報!$Y$11&lt;0,GU19-基本情報!$Z$11&gt;0),"",GU19-基本情報!$Y$11+1)</f>
        <v>#VALUE!</v>
      </c>
      <c r="GV4" s="6" t="e">
        <f>IF(OR(GV19-基本情報!$Y$11&lt;0,GV19-基本情報!$Z$11&gt;0),"",GV19-基本情報!$Y$11+1)</f>
        <v>#VALUE!</v>
      </c>
      <c r="GW4" s="6" t="e">
        <f>IF(OR(GW19-基本情報!$Y$11&lt;0,GW19-基本情報!$Z$11&gt;0),"",GW19-基本情報!$Y$11+1)</f>
        <v>#VALUE!</v>
      </c>
      <c r="GX4" s="6" t="e">
        <f>IF(OR(GX19-基本情報!$Y$11&lt;0,GX19-基本情報!$Z$11&gt;0),"",GX19-基本情報!$Y$11+1)</f>
        <v>#VALUE!</v>
      </c>
      <c r="GY4" s="6" t="e">
        <f>IF(GY19="","",IF(OR(GY19-基本情報!$Y$11&lt;0,GY19-基本情報!$Z$11&gt;0),"",GY19-基本情報!$Y$11+1))</f>
        <v>#VALUE!</v>
      </c>
      <c r="GZ4" s="6" t="e">
        <f>IF(GZ19="","",IF(OR(GZ19-基本情報!$Y$11&lt;0,GZ19-基本情報!$Z$11&gt;0),"",GZ19-基本情報!$Y$11+1))</f>
        <v>#VALUE!</v>
      </c>
      <c r="HA4" s="6" t="e">
        <f>IF(HA19="","",IF(OR(HA19-基本情報!$Y$11&lt;0,HA19-基本情報!$Z$11&gt;0),"",HA19-基本情報!$Y$11+1))</f>
        <v>#VALUE!</v>
      </c>
      <c r="HB4" s="26"/>
      <c r="HC4" s="1"/>
      <c r="HD4" s="4" t="s">
        <v>16</v>
      </c>
      <c r="HE4" s="4"/>
      <c r="HF4" s="6" t="e">
        <f>IF(OR(HF19-基本情報!$Y$11&lt;0,HF19-基本情報!$Z$11&gt;0),"",HF19-基本情報!$Y$11+1)</f>
        <v>#VALUE!</v>
      </c>
      <c r="HG4" s="6" t="e">
        <f>IF(OR(HG19-基本情報!$Y$11&lt;0,HG19-基本情報!$Z$11&gt;0),"",HG19-基本情報!$Y$11+1)</f>
        <v>#VALUE!</v>
      </c>
      <c r="HH4" s="6" t="e">
        <f>IF(OR(HH19-基本情報!$Y$11&lt;0,HH19-基本情報!$Z$11&gt;0),"",HH19-基本情報!$Y$11+1)</f>
        <v>#VALUE!</v>
      </c>
      <c r="HI4" s="6" t="e">
        <f>IF(OR(HI19-基本情報!$Y$11&lt;0,HI19-基本情報!$Z$11&gt;0),"",HI19-基本情報!$Y$11+1)</f>
        <v>#VALUE!</v>
      </c>
      <c r="HJ4" s="6" t="e">
        <f>IF(OR(HJ19-基本情報!$Y$11&lt;0,HJ19-基本情報!$Z$11&gt;0),"",HJ19-基本情報!$Y$11+1)</f>
        <v>#VALUE!</v>
      </c>
      <c r="HK4" s="6" t="e">
        <f>IF(OR(HK19-基本情報!$Y$11&lt;0,HK19-基本情報!$Z$11&gt;0),"",HK19-基本情報!$Y$11+1)</f>
        <v>#VALUE!</v>
      </c>
      <c r="HL4" s="6" t="e">
        <f>IF(OR(HL19-基本情報!$Y$11&lt;0,HL19-基本情報!$Z$11&gt;0),"",HL19-基本情報!$Y$11+1)</f>
        <v>#VALUE!</v>
      </c>
      <c r="HM4" s="6" t="e">
        <f>IF(OR(HM19-基本情報!$Y$11&lt;0,HM19-基本情報!$Z$11&gt;0),"",HM19-基本情報!$Y$11+1)</f>
        <v>#VALUE!</v>
      </c>
      <c r="HN4" s="6" t="e">
        <f>IF(OR(HN19-基本情報!$Y$11&lt;0,HN19-基本情報!$Z$11&gt;0),"",HN19-基本情報!$Y$11+1)</f>
        <v>#VALUE!</v>
      </c>
      <c r="HO4" s="6" t="e">
        <f>IF(OR(HO19-基本情報!$Y$11&lt;0,HO19-基本情報!$Z$11&gt;0),"",HO19-基本情報!$Y$11+1)</f>
        <v>#VALUE!</v>
      </c>
      <c r="HP4" s="6" t="e">
        <f>IF(OR(HP19-基本情報!$Y$11&lt;0,HP19-基本情報!$Z$11&gt;0),"",HP19-基本情報!$Y$11+1)</f>
        <v>#VALUE!</v>
      </c>
      <c r="HQ4" s="6" t="e">
        <f>IF(OR(HQ19-基本情報!$Y$11&lt;0,HQ19-基本情報!$Z$11&gt;0),"",HQ19-基本情報!$Y$11+1)</f>
        <v>#VALUE!</v>
      </c>
      <c r="HR4" s="6" t="e">
        <f>IF(OR(HR19-基本情報!$Y$11&lt;0,HR19-基本情報!$Z$11&gt;0),"",HR19-基本情報!$Y$11+1)</f>
        <v>#VALUE!</v>
      </c>
      <c r="HS4" s="6" t="e">
        <f>IF(OR(HS19-基本情報!$Y$11&lt;0,HS19-基本情報!$Z$11&gt;0),"",HS19-基本情報!$Y$11+1)</f>
        <v>#VALUE!</v>
      </c>
      <c r="HT4" s="6" t="e">
        <f>IF(OR(HT19-基本情報!$Y$11&lt;0,HT19-基本情報!$Z$11&gt;0),"",HT19-基本情報!$Y$11+1)</f>
        <v>#VALUE!</v>
      </c>
      <c r="HU4" s="6" t="e">
        <f>IF(OR(HU19-基本情報!$Y$11&lt;0,HU19-基本情報!$Z$11&gt;0),"",HU19-基本情報!$Y$11+1)</f>
        <v>#VALUE!</v>
      </c>
      <c r="HV4" s="6" t="e">
        <f>IF(OR(HV19-基本情報!$Y$11&lt;0,HV19-基本情報!$Z$11&gt;0),"",HV19-基本情報!$Y$11+1)</f>
        <v>#VALUE!</v>
      </c>
      <c r="HW4" s="6" t="e">
        <f>IF(OR(HW19-基本情報!$Y$11&lt;0,HW19-基本情報!$Z$11&gt;0),"",HW19-基本情報!$Y$11+1)</f>
        <v>#VALUE!</v>
      </c>
      <c r="HX4" s="6" t="e">
        <f>IF(OR(HX19-基本情報!$Y$11&lt;0,HX19-基本情報!$Z$11&gt;0),"",HX19-基本情報!$Y$11+1)</f>
        <v>#VALUE!</v>
      </c>
      <c r="HY4" s="6" t="e">
        <f>IF(OR(HY19-基本情報!$Y$11&lt;0,HY19-基本情報!$Z$11&gt;0),"",HY19-基本情報!$Y$11+1)</f>
        <v>#VALUE!</v>
      </c>
      <c r="HZ4" s="6" t="e">
        <f>IF(OR(HZ19-基本情報!$Y$11&lt;0,HZ19-基本情報!$Z$11&gt;0),"",HZ19-基本情報!$Y$11+1)</f>
        <v>#VALUE!</v>
      </c>
      <c r="IA4" s="6" t="e">
        <f>IF(OR(IA19-基本情報!$Y$11&lt;0,IA19-基本情報!$Z$11&gt;0),"",IA19-基本情報!$Y$11+1)</f>
        <v>#VALUE!</v>
      </c>
      <c r="IB4" s="6" t="e">
        <f>IF(OR(IB19-基本情報!$Y$11&lt;0,IB19-基本情報!$Z$11&gt;0),"",IB19-基本情報!$Y$11+1)</f>
        <v>#VALUE!</v>
      </c>
      <c r="IC4" s="6" t="e">
        <f>IF(OR(IC19-基本情報!$Y$11&lt;0,IC19-基本情報!$Z$11&gt;0),"",IC19-基本情報!$Y$11+1)</f>
        <v>#VALUE!</v>
      </c>
      <c r="ID4" s="6" t="e">
        <f>IF(OR(ID19-基本情報!$Y$11&lt;0,ID19-基本情報!$Z$11&gt;0),"",ID19-基本情報!$Y$11+1)</f>
        <v>#VALUE!</v>
      </c>
      <c r="IE4" s="6" t="e">
        <f>IF(OR(IE19-基本情報!$Y$11&lt;0,IE19-基本情報!$Z$11&gt;0),"",IE19-基本情報!$Y$11+1)</f>
        <v>#VALUE!</v>
      </c>
      <c r="IF4" s="6" t="e">
        <f>IF(OR(IF19-基本情報!$Y$11&lt;0,IF19-基本情報!$Z$11&gt;0),"",IF19-基本情報!$Y$11+1)</f>
        <v>#VALUE!</v>
      </c>
      <c r="IG4" s="6" t="e">
        <f>IF(OR(IG19-基本情報!$Y$11&lt;0,IG19-基本情報!$Z$11&gt;0),"",IG19-基本情報!$Y$11+1)</f>
        <v>#VALUE!</v>
      </c>
      <c r="IH4" s="6" t="e">
        <f>IF(IH19="","",IF(OR(IH19-基本情報!$Y$11&lt;0,IH19-基本情報!$Z$11&gt;0),"",IH19-基本情報!$Y$11+1))</f>
        <v>#VALUE!</v>
      </c>
      <c r="II4" s="6" t="e">
        <f>IF(II19="","",IF(OR(II19-基本情報!$Y$11&lt;0,II19-基本情報!$Z$11&gt;0),"",II19-基本情報!$Y$11+1))</f>
        <v>#VALUE!</v>
      </c>
      <c r="IJ4" s="6" t="str">
        <f>IF(IJ19="","",IF(OR(IJ19-基本情報!$Y$11&lt;0,IJ19-基本情報!$Z$11&gt;0),"",IJ19-基本情報!$Y$11+1))</f>
        <v/>
      </c>
      <c r="IK4" s="26"/>
      <c r="IL4" s="1"/>
      <c r="IM4" s="4" t="s">
        <v>16</v>
      </c>
      <c r="IN4" s="4"/>
      <c r="IO4" s="6" t="e">
        <f>IF(OR(IO19-基本情報!$Y$11&lt;0,IO19-基本情報!$Z$11&gt;0),"",IO19-基本情報!$Y$11+1)</f>
        <v>#VALUE!</v>
      </c>
      <c r="IP4" s="6" t="e">
        <f>IF(OR(IP19-基本情報!$Y$11&lt;0,IP19-基本情報!$Z$11&gt;0),"",IP19-基本情報!$Y$11+1)</f>
        <v>#VALUE!</v>
      </c>
      <c r="IQ4" s="6" t="e">
        <f>IF(OR(IQ19-基本情報!$Y$11&lt;0,IQ19-基本情報!$Z$11&gt;0),"",IQ19-基本情報!$Y$11+1)</f>
        <v>#VALUE!</v>
      </c>
      <c r="IR4" s="6" t="e">
        <f>IF(OR(IR19-基本情報!$Y$11&lt;0,IR19-基本情報!$Z$11&gt;0),"",IR19-基本情報!$Y$11+1)</f>
        <v>#VALUE!</v>
      </c>
      <c r="IS4" s="6" t="e">
        <f>IF(OR(IS19-基本情報!$Y$11&lt;0,IS19-基本情報!$Z$11&gt;0),"",IS19-基本情報!$Y$11+1)</f>
        <v>#VALUE!</v>
      </c>
      <c r="IT4" s="6" t="e">
        <f>IF(OR(IT19-基本情報!$Y$11&lt;0,IT19-基本情報!$Z$11&gt;0),"",IT19-基本情報!$Y$11+1)</f>
        <v>#VALUE!</v>
      </c>
      <c r="IU4" s="6" t="e">
        <f>IF(OR(IU19-基本情報!$Y$11&lt;0,IU19-基本情報!$Z$11&gt;0),"",IU19-基本情報!$Y$11+1)</f>
        <v>#VALUE!</v>
      </c>
      <c r="IV4" s="6" t="e">
        <f>IF(OR(IV19-基本情報!$Y$11&lt;0,IV19-基本情報!$Z$11&gt;0),"",IV19-基本情報!$Y$11+1)</f>
        <v>#VALUE!</v>
      </c>
      <c r="IW4" s="6" t="e">
        <f>IF(OR(IW19-基本情報!$Y$11&lt;0,IW19-基本情報!$Z$11&gt;0),"",IW19-基本情報!$Y$11+1)</f>
        <v>#VALUE!</v>
      </c>
      <c r="IX4" s="6" t="e">
        <f>IF(OR(IX19-基本情報!$Y$11&lt;0,IX19-基本情報!$Z$11&gt;0),"",IX19-基本情報!$Y$11+1)</f>
        <v>#VALUE!</v>
      </c>
      <c r="IY4" s="6" t="e">
        <f>IF(OR(IY19-基本情報!$Y$11&lt;0,IY19-基本情報!$Z$11&gt;0),"",IY19-基本情報!$Y$11+1)</f>
        <v>#VALUE!</v>
      </c>
      <c r="IZ4" s="6" t="e">
        <f>IF(OR(IZ19-基本情報!$Y$11&lt;0,IZ19-基本情報!$Z$11&gt;0),"",IZ19-基本情報!$Y$11+1)</f>
        <v>#VALUE!</v>
      </c>
      <c r="JA4" s="6" t="e">
        <f>IF(OR(JA19-基本情報!$Y$11&lt;0,JA19-基本情報!$Z$11&gt;0),"",JA19-基本情報!$Y$11+1)</f>
        <v>#VALUE!</v>
      </c>
      <c r="JB4" s="6" t="e">
        <f>IF(OR(JB19-基本情報!$Y$11&lt;0,JB19-基本情報!$Z$11&gt;0),"",JB19-基本情報!$Y$11+1)</f>
        <v>#VALUE!</v>
      </c>
      <c r="JC4" s="6" t="e">
        <f>IF(OR(JC19-基本情報!$Y$11&lt;0,JC19-基本情報!$Z$11&gt;0),"",JC19-基本情報!$Y$11+1)</f>
        <v>#VALUE!</v>
      </c>
      <c r="JD4" s="6" t="e">
        <f>IF(OR(JD19-基本情報!$Y$11&lt;0,JD19-基本情報!$Z$11&gt;0),"",JD19-基本情報!$Y$11+1)</f>
        <v>#VALUE!</v>
      </c>
      <c r="JE4" s="6" t="e">
        <f>IF(OR(JE19-基本情報!$Y$11&lt;0,JE19-基本情報!$Z$11&gt;0),"",JE19-基本情報!$Y$11+1)</f>
        <v>#VALUE!</v>
      </c>
      <c r="JF4" s="6" t="e">
        <f>IF(OR(JF19-基本情報!$Y$11&lt;0,JF19-基本情報!$Z$11&gt;0),"",JF19-基本情報!$Y$11+1)</f>
        <v>#VALUE!</v>
      </c>
      <c r="JG4" s="6" t="e">
        <f>IF(OR(JG19-基本情報!$Y$11&lt;0,JG19-基本情報!$Z$11&gt;0),"",JG19-基本情報!$Y$11+1)</f>
        <v>#VALUE!</v>
      </c>
      <c r="JH4" s="6" t="e">
        <f>IF(OR(JH19-基本情報!$Y$11&lt;0,JH19-基本情報!$Z$11&gt;0),"",JH19-基本情報!$Y$11+1)</f>
        <v>#VALUE!</v>
      </c>
      <c r="JI4" s="6" t="e">
        <f>IF(OR(JI19-基本情報!$Y$11&lt;0,JI19-基本情報!$Z$11&gt;0),"",JI19-基本情報!$Y$11+1)</f>
        <v>#VALUE!</v>
      </c>
      <c r="JJ4" s="6" t="e">
        <f>IF(OR(JJ19-基本情報!$Y$11&lt;0,JJ19-基本情報!$Z$11&gt;0),"",JJ19-基本情報!$Y$11+1)</f>
        <v>#VALUE!</v>
      </c>
      <c r="JK4" s="6" t="e">
        <f>IF(OR(JK19-基本情報!$Y$11&lt;0,JK19-基本情報!$Z$11&gt;0),"",JK19-基本情報!$Y$11+1)</f>
        <v>#VALUE!</v>
      </c>
      <c r="JL4" s="6" t="e">
        <f>IF(OR(JL19-基本情報!$Y$11&lt;0,JL19-基本情報!$Z$11&gt;0),"",JL19-基本情報!$Y$11+1)</f>
        <v>#VALUE!</v>
      </c>
      <c r="JM4" s="6" t="e">
        <f>IF(OR(JM19-基本情報!$Y$11&lt;0,JM19-基本情報!$Z$11&gt;0),"",JM19-基本情報!$Y$11+1)</f>
        <v>#VALUE!</v>
      </c>
      <c r="JN4" s="6" t="e">
        <f>IF(OR(JN19-基本情報!$Y$11&lt;0,JN19-基本情報!$Z$11&gt;0),"",JN19-基本情報!$Y$11+1)</f>
        <v>#VALUE!</v>
      </c>
      <c r="JO4" s="6" t="e">
        <f>IF(OR(JO19-基本情報!$Y$11&lt;0,JO19-基本情報!$Z$11&gt;0),"",JO19-基本情報!$Y$11+1)</f>
        <v>#VALUE!</v>
      </c>
      <c r="JP4" s="6" t="e">
        <f>IF(OR(JP19-基本情報!$Y$11&lt;0,JP19-基本情報!$Z$11&gt;0),"",JP19-基本情報!$Y$11+1)</f>
        <v>#VALUE!</v>
      </c>
      <c r="JQ4" s="6" t="e">
        <f>IF(JQ19="","",IF(OR(JQ19-基本情報!$Y$11&lt;0,JQ19-基本情報!$Z$11&gt;0),"",JQ19-基本情報!$Y$11+1))</f>
        <v>#VALUE!</v>
      </c>
      <c r="JR4" s="6" t="e">
        <f>IF(JR19="","",IF(OR(JR19-基本情報!$Y$11&lt;0,JR19-基本情報!$Z$11&gt;0),"",JR19-基本情報!$Y$11+1))</f>
        <v>#VALUE!</v>
      </c>
      <c r="JS4" s="6" t="e">
        <f>IF(JS19="","",IF(OR(JS19-基本情報!$Y$11&lt;0,JS19-基本情報!$Z$11&gt;0),"",JS19-基本情報!$Y$11+1))</f>
        <v>#VALUE!</v>
      </c>
      <c r="JT4" s="26"/>
      <c r="JU4" s="1"/>
      <c r="JV4" s="4" t="s">
        <v>16</v>
      </c>
      <c r="JW4" s="4"/>
      <c r="JX4" s="6" t="e">
        <f>IF(OR(JX19-基本情報!$Y$11&lt;0,JX19-基本情報!$Z$11&gt;0),"",JX19-基本情報!$Y$11+1)</f>
        <v>#VALUE!</v>
      </c>
      <c r="JY4" s="6" t="e">
        <f>IF(OR(JY19-基本情報!$Y$11&lt;0,JY19-基本情報!$Z$11&gt;0),"",JY19-基本情報!$Y$11+1)</f>
        <v>#VALUE!</v>
      </c>
      <c r="JZ4" s="6" t="e">
        <f>IF(OR(JZ19-基本情報!$Y$11&lt;0,JZ19-基本情報!$Z$11&gt;0),"",JZ19-基本情報!$Y$11+1)</f>
        <v>#VALUE!</v>
      </c>
      <c r="KA4" s="6" t="e">
        <f>IF(OR(KA19-基本情報!$Y$11&lt;0,KA19-基本情報!$Z$11&gt;0),"",KA19-基本情報!$Y$11+1)</f>
        <v>#VALUE!</v>
      </c>
      <c r="KB4" s="6" t="e">
        <f>IF(OR(KB19-基本情報!$Y$11&lt;0,KB19-基本情報!$Z$11&gt;0),"",KB19-基本情報!$Y$11+1)</f>
        <v>#VALUE!</v>
      </c>
      <c r="KC4" s="6" t="e">
        <f>IF(OR(KC19-基本情報!$Y$11&lt;0,KC19-基本情報!$Z$11&gt;0),"",KC19-基本情報!$Y$11+1)</f>
        <v>#VALUE!</v>
      </c>
      <c r="KD4" s="6" t="e">
        <f>IF(OR(KD19-基本情報!$Y$11&lt;0,KD19-基本情報!$Z$11&gt;0),"",KD19-基本情報!$Y$11+1)</f>
        <v>#VALUE!</v>
      </c>
      <c r="KE4" s="6" t="e">
        <f>IF(OR(KE19-基本情報!$Y$11&lt;0,KE19-基本情報!$Z$11&gt;0),"",KE19-基本情報!$Y$11+1)</f>
        <v>#VALUE!</v>
      </c>
      <c r="KF4" s="6" t="e">
        <f>IF(OR(KF19-基本情報!$Y$11&lt;0,KF19-基本情報!$Z$11&gt;0),"",KF19-基本情報!$Y$11+1)</f>
        <v>#VALUE!</v>
      </c>
      <c r="KG4" s="6" t="e">
        <f>IF(OR(KG19-基本情報!$Y$11&lt;0,KG19-基本情報!$Z$11&gt;0),"",KG19-基本情報!$Y$11+1)</f>
        <v>#VALUE!</v>
      </c>
      <c r="KH4" s="6" t="e">
        <f>IF(OR(KH19-基本情報!$Y$11&lt;0,KH19-基本情報!$Z$11&gt;0),"",KH19-基本情報!$Y$11+1)</f>
        <v>#VALUE!</v>
      </c>
      <c r="KI4" s="6" t="e">
        <f>IF(OR(KI19-基本情報!$Y$11&lt;0,KI19-基本情報!$Z$11&gt;0),"",KI19-基本情報!$Y$11+1)</f>
        <v>#VALUE!</v>
      </c>
      <c r="KJ4" s="6" t="e">
        <f>IF(OR(KJ19-基本情報!$Y$11&lt;0,KJ19-基本情報!$Z$11&gt;0),"",KJ19-基本情報!$Y$11+1)</f>
        <v>#VALUE!</v>
      </c>
      <c r="KK4" s="6" t="e">
        <f>IF(OR(KK19-基本情報!$Y$11&lt;0,KK19-基本情報!$Z$11&gt;0),"",KK19-基本情報!$Y$11+1)</f>
        <v>#VALUE!</v>
      </c>
      <c r="KL4" s="6" t="e">
        <f>IF(OR(KL19-基本情報!$Y$11&lt;0,KL19-基本情報!$Z$11&gt;0),"",KL19-基本情報!$Y$11+1)</f>
        <v>#VALUE!</v>
      </c>
      <c r="KM4" s="6" t="e">
        <f>IF(OR(KM19-基本情報!$Y$11&lt;0,KM19-基本情報!$Z$11&gt;0),"",KM19-基本情報!$Y$11+1)</f>
        <v>#VALUE!</v>
      </c>
      <c r="KN4" s="6" t="e">
        <f>IF(OR(KN19-基本情報!$Y$11&lt;0,KN19-基本情報!$Z$11&gt;0),"",KN19-基本情報!$Y$11+1)</f>
        <v>#VALUE!</v>
      </c>
      <c r="KO4" s="6" t="e">
        <f>IF(OR(KO19-基本情報!$Y$11&lt;0,KO19-基本情報!$Z$11&gt;0),"",KO19-基本情報!$Y$11+1)</f>
        <v>#VALUE!</v>
      </c>
      <c r="KP4" s="6" t="e">
        <f>IF(OR(KP19-基本情報!$Y$11&lt;0,KP19-基本情報!$Z$11&gt;0),"",KP19-基本情報!$Y$11+1)</f>
        <v>#VALUE!</v>
      </c>
      <c r="KQ4" s="6" t="e">
        <f>IF(OR(KQ19-基本情報!$Y$11&lt;0,KQ19-基本情報!$Z$11&gt;0),"",KQ19-基本情報!$Y$11+1)</f>
        <v>#VALUE!</v>
      </c>
      <c r="KR4" s="6" t="e">
        <f>IF(OR(KR19-基本情報!$Y$11&lt;0,KR19-基本情報!$Z$11&gt;0),"",KR19-基本情報!$Y$11+1)</f>
        <v>#VALUE!</v>
      </c>
      <c r="KS4" s="6" t="e">
        <f>IF(OR(KS19-基本情報!$Y$11&lt;0,KS19-基本情報!$Z$11&gt;0),"",KS19-基本情報!$Y$11+1)</f>
        <v>#VALUE!</v>
      </c>
      <c r="KT4" s="6" t="e">
        <f>IF(OR(KT19-基本情報!$Y$11&lt;0,KT19-基本情報!$Z$11&gt;0),"",KT19-基本情報!$Y$11+1)</f>
        <v>#VALUE!</v>
      </c>
      <c r="KU4" s="6" t="e">
        <f>IF(OR(KU19-基本情報!$Y$11&lt;0,KU19-基本情報!$Z$11&gt;0),"",KU19-基本情報!$Y$11+1)</f>
        <v>#VALUE!</v>
      </c>
      <c r="KV4" s="6" t="e">
        <f>IF(OR(KV19-基本情報!$Y$11&lt;0,KV19-基本情報!$Z$11&gt;0),"",KV19-基本情報!$Y$11+1)</f>
        <v>#VALUE!</v>
      </c>
      <c r="KW4" s="6" t="e">
        <f>IF(OR(KW19-基本情報!$Y$11&lt;0,KW19-基本情報!$Z$11&gt;0),"",KW19-基本情報!$Y$11+1)</f>
        <v>#VALUE!</v>
      </c>
      <c r="KX4" s="6" t="e">
        <f>IF(OR(KX19-基本情報!$Y$11&lt;0,KX19-基本情報!$Z$11&gt;0),"",KX19-基本情報!$Y$11+1)</f>
        <v>#VALUE!</v>
      </c>
      <c r="KY4" s="6" t="e">
        <f>IF(OR(KY19-基本情報!$Y$11&lt;0,KY19-基本情報!$Z$11&gt;0),"",KY19-基本情報!$Y$11+1)</f>
        <v>#VALUE!</v>
      </c>
      <c r="KZ4" s="6" t="e">
        <f>IF(KZ19="","",IF(OR(KZ19-基本情報!$Y$11&lt;0,KZ19-基本情報!$Z$11&gt;0),"",KZ19-基本情報!$Y$11+1))</f>
        <v>#VALUE!</v>
      </c>
      <c r="LA4" s="6" t="e">
        <f>IF(LA19="","",IF(OR(LA19-基本情報!$Y$11&lt;0,LA19-基本情報!$Z$11&gt;0),"",LA19-基本情報!$Y$11+1))</f>
        <v>#VALUE!</v>
      </c>
      <c r="LB4" s="6" t="e">
        <f>IF(LB19="","",IF(OR(LB19-基本情報!$Y$11&lt;0,LB19-基本情報!$Z$11&gt;0),"",LB19-基本情報!$Y$11+1))</f>
        <v>#VALUE!</v>
      </c>
      <c r="LC4" s="26"/>
      <c r="LD4" s="1"/>
      <c r="LE4" s="4" t="s">
        <v>16</v>
      </c>
      <c r="LF4" s="4"/>
      <c r="LG4" s="6" t="e">
        <f>IF(OR(LG19-基本情報!$Y$11&lt;0,LG19-基本情報!$Z$11&gt;0),"",LG19-基本情報!$Y$11+1)</f>
        <v>#VALUE!</v>
      </c>
      <c r="LH4" s="6" t="e">
        <f>IF(OR(LH19-基本情報!$Y$11&lt;0,LH19-基本情報!$Z$11&gt;0),"",LH19-基本情報!$Y$11+1)</f>
        <v>#VALUE!</v>
      </c>
      <c r="LI4" s="6" t="e">
        <f>IF(OR(LI19-基本情報!$Y$11&lt;0,LI19-基本情報!$Z$11&gt;0),"",LI19-基本情報!$Y$11+1)</f>
        <v>#VALUE!</v>
      </c>
      <c r="LJ4" s="6" t="e">
        <f>IF(OR(LJ19-基本情報!$Y$11&lt;0,LJ19-基本情報!$Z$11&gt;0),"",LJ19-基本情報!$Y$11+1)</f>
        <v>#VALUE!</v>
      </c>
      <c r="LK4" s="6" t="e">
        <f>IF(OR(LK19-基本情報!$Y$11&lt;0,LK19-基本情報!$Z$11&gt;0),"",LK19-基本情報!$Y$11+1)</f>
        <v>#VALUE!</v>
      </c>
      <c r="LL4" s="6" t="e">
        <f>IF(OR(LL19-基本情報!$Y$11&lt;0,LL19-基本情報!$Z$11&gt;0),"",LL19-基本情報!$Y$11+1)</f>
        <v>#VALUE!</v>
      </c>
      <c r="LM4" s="6" t="e">
        <f>IF(OR(LM19-基本情報!$Y$11&lt;0,LM19-基本情報!$Z$11&gt;0),"",LM19-基本情報!$Y$11+1)</f>
        <v>#VALUE!</v>
      </c>
      <c r="LN4" s="6" t="e">
        <f>IF(OR(LN19-基本情報!$Y$11&lt;0,LN19-基本情報!$Z$11&gt;0),"",LN19-基本情報!$Y$11+1)</f>
        <v>#VALUE!</v>
      </c>
      <c r="LO4" s="6" t="e">
        <f>IF(OR(LO19-基本情報!$Y$11&lt;0,LO19-基本情報!$Z$11&gt;0),"",LO19-基本情報!$Y$11+1)</f>
        <v>#VALUE!</v>
      </c>
      <c r="LP4" s="6" t="e">
        <f>IF(OR(LP19-基本情報!$Y$11&lt;0,LP19-基本情報!$Z$11&gt;0),"",LP19-基本情報!$Y$11+1)</f>
        <v>#VALUE!</v>
      </c>
      <c r="LQ4" s="6" t="e">
        <f>IF(OR(LQ19-基本情報!$Y$11&lt;0,LQ19-基本情報!$Z$11&gt;0),"",LQ19-基本情報!$Y$11+1)</f>
        <v>#VALUE!</v>
      </c>
      <c r="LR4" s="6" t="e">
        <f>IF(OR(LR19-基本情報!$Y$11&lt;0,LR19-基本情報!$Z$11&gt;0),"",LR19-基本情報!$Y$11+1)</f>
        <v>#VALUE!</v>
      </c>
      <c r="LS4" s="6" t="e">
        <f>IF(OR(LS19-基本情報!$Y$11&lt;0,LS19-基本情報!$Z$11&gt;0),"",LS19-基本情報!$Y$11+1)</f>
        <v>#VALUE!</v>
      </c>
      <c r="LT4" s="6" t="e">
        <f>IF(OR(LT19-基本情報!$Y$11&lt;0,LT19-基本情報!$Z$11&gt;0),"",LT19-基本情報!$Y$11+1)</f>
        <v>#VALUE!</v>
      </c>
      <c r="LU4" s="6" t="e">
        <f>IF(OR(LU19-基本情報!$Y$11&lt;0,LU19-基本情報!$Z$11&gt;0),"",LU19-基本情報!$Y$11+1)</f>
        <v>#VALUE!</v>
      </c>
      <c r="LV4" s="6" t="e">
        <f>IF(OR(LV19-基本情報!$Y$11&lt;0,LV19-基本情報!$Z$11&gt;0),"",LV19-基本情報!$Y$11+1)</f>
        <v>#VALUE!</v>
      </c>
      <c r="LW4" s="6" t="e">
        <f>IF(OR(LW19-基本情報!$Y$11&lt;0,LW19-基本情報!$Z$11&gt;0),"",LW19-基本情報!$Y$11+1)</f>
        <v>#VALUE!</v>
      </c>
      <c r="LX4" s="6" t="e">
        <f>IF(OR(LX19-基本情報!$Y$11&lt;0,LX19-基本情報!$Z$11&gt;0),"",LX19-基本情報!$Y$11+1)</f>
        <v>#VALUE!</v>
      </c>
      <c r="LY4" s="6" t="e">
        <f>IF(OR(LY19-基本情報!$Y$11&lt;0,LY19-基本情報!$Z$11&gt;0),"",LY19-基本情報!$Y$11+1)</f>
        <v>#VALUE!</v>
      </c>
      <c r="LZ4" s="6" t="e">
        <f>IF(OR(LZ19-基本情報!$Y$11&lt;0,LZ19-基本情報!$Z$11&gt;0),"",LZ19-基本情報!$Y$11+1)</f>
        <v>#VALUE!</v>
      </c>
      <c r="MA4" s="6" t="e">
        <f>IF(OR(MA19-基本情報!$Y$11&lt;0,MA19-基本情報!$Z$11&gt;0),"",MA19-基本情報!$Y$11+1)</f>
        <v>#VALUE!</v>
      </c>
      <c r="MB4" s="6" t="e">
        <f>IF(OR(MB19-基本情報!$Y$11&lt;0,MB19-基本情報!$Z$11&gt;0),"",MB19-基本情報!$Y$11+1)</f>
        <v>#VALUE!</v>
      </c>
      <c r="MC4" s="6" t="e">
        <f>IF(OR(MC19-基本情報!$Y$11&lt;0,MC19-基本情報!$Z$11&gt;0),"",MC19-基本情報!$Y$11+1)</f>
        <v>#VALUE!</v>
      </c>
      <c r="MD4" s="6" t="e">
        <f>IF(OR(MD19-基本情報!$Y$11&lt;0,MD19-基本情報!$Z$11&gt;0),"",MD19-基本情報!$Y$11+1)</f>
        <v>#VALUE!</v>
      </c>
      <c r="ME4" s="6" t="e">
        <f>IF(OR(ME19-基本情報!$Y$11&lt;0,ME19-基本情報!$Z$11&gt;0),"",ME19-基本情報!$Y$11+1)</f>
        <v>#VALUE!</v>
      </c>
      <c r="MF4" s="6" t="e">
        <f>IF(OR(MF19-基本情報!$Y$11&lt;0,MF19-基本情報!$Z$11&gt;0),"",MF19-基本情報!$Y$11+1)</f>
        <v>#VALUE!</v>
      </c>
      <c r="MG4" s="6" t="e">
        <f>IF(OR(MG19-基本情報!$Y$11&lt;0,MG19-基本情報!$Z$11&gt;0),"",MG19-基本情報!$Y$11+1)</f>
        <v>#VALUE!</v>
      </c>
      <c r="MH4" s="6" t="e">
        <f>IF(OR(MH19-基本情報!$Y$11&lt;0,MH19-基本情報!$Z$11&gt;0),"",MH19-基本情報!$Y$11+1)</f>
        <v>#VALUE!</v>
      </c>
      <c r="MI4" s="6" t="e">
        <f>IF(MI19="","",IF(OR(MI19-基本情報!$Y$11&lt;0,MI19-基本情報!$Z$11&gt;0),"",MI19-基本情報!$Y$11+1))</f>
        <v>#VALUE!</v>
      </c>
      <c r="MJ4" s="6" t="e">
        <f>IF(MJ19="","",IF(OR(MJ19-基本情報!$Y$11&lt;0,MJ19-基本情報!$Z$11&gt;0),"",MJ19-基本情報!$Y$11+1))</f>
        <v>#VALUE!</v>
      </c>
      <c r="MK4" s="6" t="str">
        <f>IF(MK19="","",IF(OR(MK19-基本情報!$Y$11&lt;0,MK19-基本情報!$Z$11&gt;0),"",MK19-基本情報!$Y$11+1))</f>
        <v/>
      </c>
      <c r="ML4" s="26"/>
      <c r="MM4" s="1"/>
      <c r="MN4" s="4" t="s">
        <v>16</v>
      </c>
      <c r="MO4" s="4"/>
      <c r="MP4" s="6" t="e">
        <f>IF(OR(MP19-基本情報!$Y$11&lt;0,MP19-基本情報!$Z$11&gt;0),"",MP19-基本情報!$Y$11+1)</f>
        <v>#VALUE!</v>
      </c>
      <c r="MQ4" s="6" t="e">
        <f>IF(OR(MQ19-基本情報!$Y$11&lt;0,MQ19-基本情報!$Z$11&gt;0),"",MQ19-基本情報!$Y$11+1)</f>
        <v>#VALUE!</v>
      </c>
      <c r="MR4" s="6" t="e">
        <f>IF(OR(MR19-基本情報!$Y$11&lt;0,MR19-基本情報!$Z$11&gt;0),"",MR19-基本情報!$Y$11+1)</f>
        <v>#VALUE!</v>
      </c>
      <c r="MS4" s="6" t="e">
        <f>IF(OR(MS19-基本情報!$Y$11&lt;0,MS19-基本情報!$Z$11&gt;0),"",MS19-基本情報!$Y$11+1)</f>
        <v>#VALUE!</v>
      </c>
      <c r="MT4" s="6" t="e">
        <f>IF(OR(MT19-基本情報!$Y$11&lt;0,MT19-基本情報!$Z$11&gt;0),"",MT19-基本情報!$Y$11+1)</f>
        <v>#VALUE!</v>
      </c>
      <c r="MU4" s="6" t="e">
        <f>IF(OR(MU19-基本情報!$Y$11&lt;0,MU19-基本情報!$Z$11&gt;0),"",MU19-基本情報!$Y$11+1)</f>
        <v>#VALUE!</v>
      </c>
      <c r="MV4" s="6" t="e">
        <f>IF(OR(MV19-基本情報!$Y$11&lt;0,MV19-基本情報!$Z$11&gt;0),"",MV19-基本情報!$Y$11+1)</f>
        <v>#VALUE!</v>
      </c>
      <c r="MW4" s="6" t="e">
        <f>IF(OR(MW19-基本情報!$Y$11&lt;0,MW19-基本情報!$Z$11&gt;0),"",MW19-基本情報!$Y$11+1)</f>
        <v>#VALUE!</v>
      </c>
      <c r="MX4" s="6" t="e">
        <f>IF(OR(MX19-基本情報!$Y$11&lt;0,MX19-基本情報!$Z$11&gt;0),"",MX19-基本情報!$Y$11+1)</f>
        <v>#VALUE!</v>
      </c>
      <c r="MY4" s="6" t="e">
        <f>IF(OR(MY19-基本情報!$Y$11&lt;0,MY19-基本情報!$Z$11&gt;0),"",MY19-基本情報!$Y$11+1)</f>
        <v>#VALUE!</v>
      </c>
      <c r="MZ4" s="6" t="e">
        <f>IF(OR(MZ19-基本情報!$Y$11&lt;0,MZ19-基本情報!$Z$11&gt;0),"",MZ19-基本情報!$Y$11+1)</f>
        <v>#VALUE!</v>
      </c>
      <c r="NA4" s="6" t="e">
        <f>IF(OR(NA19-基本情報!$Y$11&lt;0,NA19-基本情報!$Z$11&gt;0),"",NA19-基本情報!$Y$11+1)</f>
        <v>#VALUE!</v>
      </c>
      <c r="NB4" s="6" t="e">
        <f>IF(OR(NB19-基本情報!$Y$11&lt;0,NB19-基本情報!$Z$11&gt;0),"",NB19-基本情報!$Y$11+1)</f>
        <v>#VALUE!</v>
      </c>
      <c r="NC4" s="6" t="e">
        <f>IF(OR(NC19-基本情報!$Y$11&lt;0,NC19-基本情報!$Z$11&gt;0),"",NC19-基本情報!$Y$11+1)</f>
        <v>#VALUE!</v>
      </c>
      <c r="ND4" s="6" t="e">
        <f>IF(OR(ND19-基本情報!$Y$11&lt;0,ND19-基本情報!$Z$11&gt;0),"",ND19-基本情報!$Y$11+1)</f>
        <v>#VALUE!</v>
      </c>
      <c r="NE4" s="6" t="e">
        <f>IF(OR(NE19-基本情報!$Y$11&lt;0,NE19-基本情報!$Z$11&gt;0),"",NE19-基本情報!$Y$11+1)</f>
        <v>#VALUE!</v>
      </c>
      <c r="NF4" s="6" t="e">
        <f>IF(OR(NF19-基本情報!$Y$11&lt;0,NF19-基本情報!$Z$11&gt;0),"",NF19-基本情報!$Y$11+1)</f>
        <v>#VALUE!</v>
      </c>
      <c r="NG4" s="6" t="e">
        <f>IF(OR(NG19-基本情報!$Y$11&lt;0,NG19-基本情報!$Z$11&gt;0),"",NG19-基本情報!$Y$11+1)</f>
        <v>#VALUE!</v>
      </c>
      <c r="NH4" s="6" t="e">
        <f>IF(OR(NH19-基本情報!$Y$11&lt;0,NH19-基本情報!$Z$11&gt;0),"",NH19-基本情報!$Y$11+1)</f>
        <v>#VALUE!</v>
      </c>
      <c r="NI4" s="6" t="e">
        <f>IF(OR(NI19-基本情報!$Y$11&lt;0,NI19-基本情報!$Z$11&gt;0),"",NI19-基本情報!$Y$11+1)</f>
        <v>#VALUE!</v>
      </c>
      <c r="NJ4" s="6" t="e">
        <f>IF(OR(NJ19-基本情報!$Y$11&lt;0,NJ19-基本情報!$Z$11&gt;0),"",NJ19-基本情報!$Y$11+1)</f>
        <v>#VALUE!</v>
      </c>
      <c r="NK4" s="6" t="e">
        <f>IF(OR(NK19-基本情報!$Y$11&lt;0,NK19-基本情報!$Z$11&gt;0),"",NK19-基本情報!$Y$11+1)</f>
        <v>#VALUE!</v>
      </c>
      <c r="NL4" s="6" t="e">
        <f>IF(OR(NL19-基本情報!$Y$11&lt;0,NL19-基本情報!$Z$11&gt;0),"",NL19-基本情報!$Y$11+1)</f>
        <v>#VALUE!</v>
      </c>
      <c r="NM4" s="6" t="e">
        <f>IF(OR(NM19-基本情報!$Y$11&lt;0,NM19-基本情報!$Z$11&gt;0),"",NM19-基本情報!$Y$11+1)</f>
        <v>#VALUE!</v>
      </c>
      <c r="NN4" s="6" t="e">
        <f>IF(OR(NN19-基本情報!$Y$11&lt;0,NN19-基本情報!$Z$11&gt;0),"",NN19-基本情報!$Y$11+1)</f>
        <v>#VALUE!</v>
      </c>
      <c r="NO4" s="6" t="e">
        <f>IF(OR(NO19-基本情報!$Y$11&lt;0,NO19-基本情報!$Z$11&gt;0),"",NO19-基本情報!$Y$11+1)</f>
        <v>#VALUE!</v>
      </c>
      <c r="NP4" s="6" t="e">
        <f>IF(OR(NP19-基本情報!$Y$11&lt;0,NP19-基本情報!$Z$11&gt;0),"",NP19-基本情報!$Y$11+1)</f>
        <v>#VALUE!</v>
      </c>
      <c r="NQ4" s="6" t="e">
        <f>IF(OR(NQ19-基本情報!$Y$11&lt;0,NQ19-基本情報!$Z$11&gt;0),"",NQ19-基本情報!$Y$11+1)</f>
        <v>#VALUE!</v>
      </c>
      <c r="NR4" s="6" t="e">
        <f>IF(NR19="","",IF(OR(NR19-基本情報!$Y$11&lt;0,NR19-基本情報!$Z$11&gt;0),"",NR19-基本情報!$Y$11+1))</f>
        <v>#VALUE!</v>
      </c>
      <c r="NS4" s="6" t="e">
        <f>IF(NS19="","",IF(OR(NS19-基本情報!$Y$11&lt;0,NS19-基本情報!$Z$11&gt;0),"",NS19-基本情報!$Y$11+1))</f>
        <v>#VALUE!</v>
      </c>
      <c r="NT4" s="6" t="e">
        <f>IF(NT19="","",IF(OR(NT19-基本情報!$Y$11&lt;0,NT19-基本情報!$Z$11&gt;0),"",NT19-基本情報!$Y$11+1))</f>
        <v>#VALUE!</v>
      </c>
      <c r="NU4" s="26"/>
      <c r="NV4" s="1"/>
      <c r="NW4" s="4" t="s">
        <v>16</v>
      </c>
      <c r="NX4" s="4"/>
      <c r="NY4" s="6" t="e">
        <f>IF(OR(NY19-基本情報!$Y$11&lt;0,NY19-基本情報!$Z$11&gt;0),"",NY19-基本情報!$Y$11+1)</f>
        <v>#VALUE!</v>
      </c>
      <c r="NZ4" s="6" t="e">
        <f>IF(OR(NZ19-基本情報!$Y$11&lt;0,NZ19-基本情報!$Z$11&gt;0),"",NZ19-基本情報!$Y$11+1)</f>
        <v>#VALUE!</v>
      </c>
      <c r="OA4" s="6" t="e">
        <f>IF(OR(OA19-基本情報!$Y$11&lt;0,OA19-基本情報!$Z$11&gt;0),"",OA19-基本情報!$Y$11+1)</f>
        <v>#VALUE!</v>
      </c>
      <c r="OB4" s="6" t="e">
        <f>IF(OR(OB19-基本情報!$Y$11&lt;0,OB19-基本情報!$Z$11&gt;0),"",OB19-基本情報!$Y$11+1)</f>
        <v>#VALUE!</v>
      </c>
      <c r="OC4" s="6" t="e">
        <f>IF(OR(OC19-基本情報!$Y$11&lt;0,OC19-基本情報!$Z$11&gt;0),"",OC19-基本情報!$Y$11+1)</f>
        <v>#VALUE!</v>
      </c>
      <c r="OD4" s="6" t="e">
        <f>IF(OR(OD19-基本情報!$Y$11&lt;0,OD19-基本情報!$Z$11&gt;0),"",OD19-基本情報!$Y$11+1)</f>
        <v>#VALUE!</v>
      </c>
      <c r="OE4" s="6" t="e">
        <f>IF(OR(OE19-基本情報!$Y$11&lt;0,OE19-基本情報!$Z$11&gt;0),"",OE19-基本情報!$Y$11+1)</f>
        <v>#VALUE!</v>
      </c>
      <c r="OF4" s="6" t="e">
        <f>IF(OR(OF19-基本情報!$Y$11&lt;0,OF19-基本情報!$Z$11&gt;0),"",OF19-基本情報!$Y$11+1)</f>
        <v>#VALUE!</v>
      </c>
      <c r="OG4" s="6" t="e">
        <f>IF(OR(OG19-基本情報!$Y$11&lt;0,OG19-基本情報!$Z$11&gt;0),"",OG19-基本情報!$Y$11+1)</f>
        <v>#VALUE!</v>
      </c>
      <c r="OH4" s="6" t="e">
        <f>IF(OR(OH19-基本情報!$Y$11&lt;0,OH19-基本情報!$Z$11&gt;0),"",OH19-基本情報!$Y$11+1)</f>
        <v>#VALUE!</v>
      </c>
      <c r="OI4" s="6" t="e">
        <f>IF(OR(OI19-基本情報!$Y$11&lt;0,OI19-基本情報!$Z$11&gt;0),"",OI19-基本情報!$Y$11+1)</f>
        <v>#VALUE!</v>
      </c>
      <c r="OJ4" s="6" t="e">
        <f>IF(OR(OJ19-基本情報!$Y$11&lt;0,OJ19-基本情報!$Z$11&gt;0),"",OJ19-基本情報!$Y$11+1)</f>
        <v>#VALUE!</v>
      </c>
      <c r="OK4" s="6" t="e">
        <f>IF(OR(OK19-基本情報!$Y$11&lt;0,OK19-基本情報!$Z$11&gt;0),"",OK19-基本情報!$Y$11+1)</f>
        <v>#VALUE!</v>
      </c>
      <c r="OL4" s="6" t="e">
        <f>IF(OR(OL19-基本情報!$Y$11&lt;0,OL19-基本情報!$Z$11&gt;0),"",OL19-基本情報!$Y$11+1)</f>
        <v>#VALUE!</v>
      </c>
      <c r="OM4" s="6" t="e">
        <f>IF(OR(OM19-基本情報!$Y$11&lt;0,OM19-基本情報!$Z$11&gt;0),"",OM19-基本情報!$Y$11+1)</f>
        <v>#VALUE!</v>
      </c>
      <c r="ON4" s="6" t="e">
        <f>IF(OR(ON19-基本情報!$Y$11&lt;0,ON19-基本情報!$Z$11&gt;0),"",ON19-基本情報!$Y$11+1)</f>
        <v>#VALUE!</v>
      </c>
      <c r="OO4" s="6" t="e">
        <f>IF(OR(OO19-基本情報!$Y$11&lt;0,OO19-基本情報!$Z$11&gt;0),"",OO19-基本情報!$Y$11+1)</f>
        <v>#VALUE!</v>
      </c>
      <c r="OP4" s="6" t="e">
        <f>IF(OR(OP19-基本情報!$Y$11&lt;0,OP19-基本情報!$Z$11&gt;0),"",OP19-基本情報!$Y$11+1)</f>
        <v>#VALUE!</v>
      </c>
      <c r="OQ4" s="6" t="e">
        <f>IF(OR(OQ19-基本情報!$Y$11&lt;0,OQ19-基本情報!$Z$11&gt;0),"",OQ19-基本情報!$Y$11+1)</f>
        <v>#VALUE!</v>
      </c>
      <c r="OR4" s="6" t="e">
        <f>IF(OR(OR19-基本情報!$Y$11&lt;0,OR19-基本情報!$Z$11&gt;0),"",OR19-基本情報!$Y$11+1)</f>
        <v>#VALUE!</v>
      </c>
      <c r="OS4" s="6" t="e">
        <f>IF(OR(OS19-基本情報!$Y$11&lt;0,OS19-基本情報!$Z$11&gt;0),"",OS19-基本情報!$Y$11+1)</f>
        <v>#VALUE!</v>
      </c>
      <c r="OT4" s="6" t="e">
        <f>IF(OR(OT19-基本情報!$Y$11&lt;0,OT19-基本情報!$Z$11&gt;0),"",OT19-基本情報!$Y$11+1)</f>
        <v>#VALUE!</v>
      </c>
      <c r="OU4" s="6" t="e">
        <f>IF(OR(OU19-基本情報!$Y$11&lt;0,OU19-基本情報!$Z$11&gt;0),"",OU19-基本情報!$Y$11+1)</f>
        <v>#VALUE!</v>
      </c>
      <c r="OV4" s="6" t="e">
        <f>IF(OR(OV19-基本情報!$Y$11&lt;0,OV19-基本情報!$Z$11&gt;0),"",OV19-基本情報!$Y$11+1)</f>
        <v>#VALUE!</v>
      </c>
      <c r="OW4" s="6" t="e">
        <f>IF(OR(OW19-基本情報!$Y$11&lt;0,OW19-基本情報!$Z$11&gt;0),"",OW19-基本情報!$Y$11+1)</f>
        <v>#VALUE!</v>
      </c>
      <c r="OX4" s="6" t="e">
        <f>IF(OR(OX19-基本情報!$Y$11&lt;0,OX19-基本情報!$Z$11&gt;0),"",OX19-基本情報!$Y$11+1)</f>
        <v>#VALUE!</v>
      </c>
      <c r="OY4" s="6" t="e">
        <f>IF(OR(OY19-基本情報!$Y$11&lt;0,OY19-基本情報!$Z$11&gt;0),"",OY19-基本情報!$Y$11+1)</f>
        <v>#VALUE!</v>
      </c>
      <c r="OZ4" s="6" t="e">
        <f>IF(OR(OZ19-基本情報!$Y$11&lt;0,OZ19-基本情報!$Z$11&gt;0),"",OZ19-基本情報!$Y$11+1)</f>
        <v>#VALUE!</v>
      </c>
      <c r="PA4" s="6" t="e">
        <f>IF(PA19="","",IF(OR(PA19-基本情報!$Y$11&lt;0,PA19-基本情報!$Z$11&gt;0),"",PA19-基本情報!$Y$11+1))</f>
        <v>#VALUE!</v>
      </c>
      <c r="PB4" s="6" t="e">
        <f>IF(PB19="","",IF(OR(PB19-基本情報!$Y$11&lt;0,PB19-基本情報!$Z$11&gt;0),"",PB19-基本情報!$Y$11+1))</f>
        <v>#VALUE!</v>
      </c>
      <c r="PC4" s="6" t="str">
        <f>IF(PC19="","",IF(OR(PC19-基本情報!$Y$11&lt;0,PC19-基本情報!$Z$11&gt;0),"",PC19-基本情報!$Y$11+1))</f>
        <v/>
      </c>
      <c r="PD4" s="26"/>
    </row>
    <row r="5" spans="1:420" hidden="1" outlineLevel="1" x14ac:dyDescent="0.2">
      <c r="A5" s="1"/>
      <c r="B5" s="4" t="s">
        <v>7</v>
      </c>
      <c r="C5" s="4"/>
      <c r="D5" s="6" t="e">
        <f>IF(D4="","",IF(D21=1,D19-基本情報!$Y$11+1,D6))</f>
        <v>#VALUE!</v>
      </c>
      <c r="E5" s="6" t="e">
        <f>IF(E4="","",IF(E21=1,E19-基本情報!$Y$11+1,E6))</f>
        <v>#VALUE!</v>
      </c>
      <c r="F5" s="6" t="e">
        <f>IF(F4="","",IF(F21=1,F19-基本情報!$Y$11+1,F6))</f>
        <v>#VALUE!</v>
      </c>
      <c r="G5" s="6" t="e">
        <f>IF(G4="","",IF(G21=1,G19-基本情報!$Y$11+1,G6))</f>
        <v>#VALUE!</v>
      </c>
      <c r="H5" s="6" t="e">
        <f>IF(H4="","",IF(H21=1,H19-基本情報!$Y$11+1,H6))</f>
        <v>#VALUE!</v>
      </c>
      <c r="I5" s="6" t="e">
        <f>IF(I4="","",IF(I21=1,I19-基本情報!$Y$11+1,I6))</f>
        <v>#VALUE!</v>
      </c>
      <c r="J5" s="6" t="e">
        <f>IF(J4="","",IF(J21=1,J19-基本情報!$Y$11+1,J6))</f>
        <v>#VALUE!</v>
      </c>
      <c r="K5" s="6" t="e">
        <f>IF(K4="","",IF(K21=1,K19-基本情報!$Y$11+1,K6))</f>
        <v>#VALUE!</v>
      </c>
      <c r="L5" s="6" t="e">
        <f>IF(L4="","",IF(L21=1,L19-基本情報!$Y$11+1,L6))</f>
        <v>#VALUE!</v>
      </c>
      <c r="M5" s="6" t="e">
        <f>IF(M4="","",IF(M21=1,M19-基本情報!$Y$11+1,M6))</f>
        <v>#VALUE!</v>
      </c>
      <c r="N5" s="6" t="e">
        <f>IF(N4="","",IF(N21=1,N19-基本情報!$Y$11+1,N6))</f>
        <v>#VALUE!</v>
      </c>
      <c r="O5" s="6" t="e">
        <f>IF(O4="","",IF(O21=1,O19-基本情報!$Y$11+1,O6))</f>
        <v>#VALUE!</v>
      </c>
      <c r="P5" s="6" t="e">
        <f>IF(P4="","",IF(P21=1,P19-基本情報!$Y$11+1,P6))</f>
        <v>#VALUE!</v>
      </c>
      <c r="Q5" s="6" t="e">
        <f>IF(Q4="","",IF(Q21=1,Q19-基本情報!$Y$11+1,Q6))</f>
        <v>#VALUE!</v>
      </c>
      <c r="R5" s="6" t="e">
        <f>IF(R4="","",IF(R21=1,R19-基本情報!$Y$11+1,R6))</f>
        <v>#VALUE!</v>
      </c>
      <c r="S5" s="6" t="e">
        <f>IF(S4="","",IF(S21=1,S19-基本情報!$Y$11+1,S6))</f>
        <v>#VALUE!</v>
      </c>
      <c r="T5" s="6" t="e">
        <f>IF(T4="","",IF(T21=1,T19-基本情報!$Y$11+1,T6))</f>
        <v>#VALUE!</v>
      </c>
      <c r="U5" s="6" t="e">
        <f>IF(U4="","",IF(U21=1,U19-基本情報!$Y$11+1,U6))</f>
        <v>#VALUE!</v>
      </c>
      <c r="V5" s="6" t="e">
        <f>IF(V4="","",IF(V21=1,V19-基本情報!$Y$11+1,V6))</f>
        <v>#VALUE!</v>
      </c>
      <c r="W5" s="6" t="e">
        <f>IF(W4="","",IF(W21=1,W19-基本情報!$Y$11+1,W6))</f>
        <v>#VALUE!</v>
      </c>
      <c r="X5" s="6" t="e">
        <f>IF(X4="","",IF(X21=1,X19-基本情報!$Y$11+1,X6))</f>
        <v>#VALUE!</v>
      </c>
      <c r="Y5" s="6" t="e">
        <f>IF(Y4="","",IF(Y21=1,Y19-基本情報!$Y$11+1,Y6))</f>
        <v>#VALUE!</v>
      </c>
      <c r="Z5" s="6" t="e">
        <f>IF(Z4="","",IF(Z21=1,Z19-基本情報!$Y$11+1,Z6))</f>
        <v>#VALUE!</v>
      </c>
      <c r="AA5" s="6" t="e">
        <f>IF(AA4="","",IF(AA21=1,AA19-基本情報!$Y$11+1,AA6))</f>
        <v>#VALUE!</v>
      </c>
      <c r="AB5" s="6" t="e">
        <f>IF(AB4="","",IF(AB21=1,AB19-基本情報!$Y$11+1,AB6))</f>
        <v>#VALUE!</v>
      </c>
      <c r="AC5" s="6" t="e">
        <f>IF(AC4="","",IF(AC21=1,AC19-基本情報!$Y$11+1,AC6))</f>
        <v>#VALUE!</v>
      </c>
      <c r="AD5" s="6" t="e">
        <f>IF(AD4="","",IF(AD21=1,AD19-基本情報!$Y$11+1,AD6))</f>
        <v>#VALUE!</v>
      </c>
      <c r="AE5" s="6" t="e">
        <f>IF(AE4="","",IF(AE21=1,AE19-基本情報!$Y$11+1,AE6))</f>
        <v>#VALUE!</v>
      </c>
      <c r="AF5" s="6" t="e">
        <f>IF(AF4="","",IF(AF21=1,AF19-基本情報!$Y$11+1,AF6))</f>
        <v>#VALUE!</v>
      </c>
      <c r="AG5" s="6" t="e">
        <f>IF(AG4="","",IF(AG21=1,AG19-基本情報!$Y$11+1,AG6))</f>
        <v>#VALUE!</v>
      </c>
      <c r="AH5" s="6" t="e">
        <f>IF(AH4="","",IF(AH21=1,AH19-基本情報!$Y$11+1,AH6))</f>
        <v>#VALUE!</v>
      </c>
      <c r="AI5" s="26"/>
      <c r="AJ5" s="1"/>
      <c r="AK5" s="4" t="s">
        <v>7</v>
      </c>
      <c r="AL5" s="4"/>
      <c r="AM5" s="6" t="e">
        <f>IF(AM4="","",IF(AM21=1,AM19-基本情報!$Y$11+1,AM6))</f>
        <v>#VALUE!</v>
      </c>
      <c r="AN5" s="6" t="e">
        <f>IF(AN4="","",IF(AN21=1,AN19-基本情報!$Y$11+1,AN6))</f>
        <v>#VALUE!</v>
      </c>
      <c r="AO5" s="6" t="e">
        <f>IF(AO4="","",IF(AO21=1,AO19-基本情報!$Y$11+1,AO6))</f>
        <v>#VALUE!</v>
      </c>
      <c r="AP5" s="6" t="e">
        <f>IF(AP4="","",IF(AP21=1,AP19-基本情報!$Y$11+1,AP6))</f>
        <v>#VALUE!</v>
      </c>
      <c r="AQ5" s="6" t="e">
        <f>IF(AQ4="","",IF(AQ21=1,AQ19-基本情報!$Y$11+1,AQ6))</f>
        <v>#VALUE!</v>
      </c>
      <c r="AR5" s="6" t="e">
        <f>IF(AR4="","",IF(AR21=1,AR19-基本情報!$Y$11+1,AR6))</f>
        <v>#VALUE!</v>
      </c>
      <c r="AS5" s="6" t="e">
        <f>IF(AS4="","",IF(AS21=1,AS19-基本情報!$Y$11+1,AS6))</f>
        <v>#VALUE!</v>
      </c>
      <c r="AT5" s="6" t="e">
        <f>IF(AT4="","",IF(AT21=1,AT19-基本情報!$Y$11+1,AT6))</f>
        <v>#VALUE!</v>
      </c>
      <c r="AU5" s="6" t="e">
        <f>IF(AU4="","",IF(AU21=1,AU19-基本情報!$Y$11+1,AU6))</f>
        <v>#VALUE!</v>
      </c>
      <c r="AV5" s="6" t="e">
        <f>IF(AV4="","",IF(AV21=1,AV19-基本情報!$Y$11+1,AV6))</f>
        <v>#VALUE!</v>
      </c>
      <c r="AW5" s="6" t="e">
        <f>IF(AW4="","",IF(AW21=1,AW19-基本情報!$Y$11+1,AW6))</f>
        <v>#VALUE!</v>
      </c>
      <c r="AX5" s="6" t="e">
        <f>IF(AX4="","",IF(AX21=1,AX19-基本情報!$Y$11+1,AX6))</f>
        <v>#VALUE!</v>
      </c>
      <c r="AY5" s="6" t="e">
        <f>IF(AY4="","",IF(AY21=1,AY19-基本情報!$Y$11+1,AY6))</f>
        <v>#VALUE!</v>
      </c>
      <c r="AZ5" s="6" t="e">
        <f>IF(AZ4="","",IF(AZ21=1,AZ19-基本情報!$Y$11+1,AZ6))</f>
        <v>#VALUE!</v>
      </c>
      <c r="BA5" s="6" t="e">
        <f>IF(BA4="","",IF(BA21=1,BA19-基本情報!$Y$11+1,BA6))</f>
        <v>#VALUE!</v>
      </c>
      <c r="BB5" s="6" t="e">
        <f>IF(BB4="","",IF(BB21=1,BB19-基本情報!$Y$11+1,BB6))</f>
        <v>#VALUE!</v>
      </c>
      <c r="BC5" s="6" t="e">
        <f>IF(BC4="","",IF(BC21=1,BC19-基本情報!$Y$11+1,BC6))</f>
        <v>#VALUE!</v>
      </c>
      <c r="BD5" s="6" t="e">
        <f>IF(BD4="","",IF(BD21=1,BD19-基本情報!$Y$11+1,BD6))</f>
        <v>#VALUE!</v>
      </c>
      <c r="BE5" s="6" t="e">
        <f>IF(BE4="","",IF(BE21=1,BE19-基本情報!$Y$11+1,BE6))</f>
        <v>#VALUE!</v>
      </c>
      <c r="BF5" s="6" t="e">
        <f>IF(BF4="","",IF(BF21=1,BF19-基本情報!$Y$11+1,BF6))</f>
        <v>#VALUE!</v>
      </c>
      <c r="BG5" s="6" t="e">
        <f>IF(BG4="","",IF(BG21=1,BG19-基本情報!$Y$11+1,BG6))</f>
        <v>#VALUE!</v>
      </c>
      <c r="BH5" s="6" t="e">
        <f>IF(BH4="","",IF(BH21=1,BH19-基本情報!$Y$11+1,BH6))</f>
        <v>#VALUE!</v>
      </c>
      <c r="BI5" s="6" t="e">
        <f>IF(BI4="","",IF(BI21=1,BI19-基本情報!$Y$11+1,BI6))</f>
        <v>#VALUE!</v>
      </c>
      <c r="BJ5" s="6" t="e">
        <f>IF(BJ4="","",IF(BJ21=1,BJ19-基本情報!$Y$11+1,BJ6))</f>
        <v>#VALUE!</v>
      </c>
      <c r="BK5" s="6" t="e">
        <f>IF(BK4="","",IF(BK21=1,BK19-基本情報!$Y$11+1,BK6))</f>
        <v>#VALUE!</v>
      </c>
      <c r="BL5" s="6" t="e">
        <f>IF(BL4="","",IF(BL21=1,BL19-基本情報!$Y$11+1,BL6))</f>
        <v>#VALUE!</v>
      </c>
      <c r="BM5" s="6" t="e">
        <f>IF(BM4="","",IF(BM21=1,BM19-基本情報!$Y$11+1,BM6))</f>
        <v>#VALUE!</v>
      </c>
      <c r="BN5" s="6" t="e">
        <f>IF(BN4="","",IF(BN21=1,BN19-基本情報!$Y$11+1,BN6))</f>
        <v>#VALUE!</v>
      </c>
      <c r="BO5" s="6" t="e">
        <f>IF(BO4="","",IF(BO21=1,BO19-基本情報!$Y$11+1,BO6))</f>
        <v>#VALUE!</v>
      </c>
      <c r="BP5" s="6" t="e">
        <f>IF(BP4="","",IF(BP21=1,BP19-基本情報!$Y$11+1,BP6))</f>
        <v>#VALUE!</v>
      </c>
      <c r="BQ5" s="6" t="e">
        <f>IF(BQ4="","",IF(BQ21=1,BQ19-基本情報!$Y$11+1,BQ6))</f>
        <v>#VALUE!</v>
      </c>
      <c r="BR5" s="26"/>
      <c r="BS5" s="1"/>
      <c r="BT5" s="4" t="s">
        <v>7</v>
      </c>
      <c r="BU5" s="4"/>
      <c r="BV5" s="6" t="e">
        <f>IF(BV4="","",IF(BV21=1,BV19-基本情報!$Y$11+1,BV6))</f>
        <v>#VALUE!</v>
      </c>
      <c r="BW5" s="6" t="e">
        <f>IF(BW4="","",IF(BW21=1,BW19-基本情報!$Y$11+1,BW6))</f>
        <v>#VALUE!</v>
      </c>
      <c r="BX5" s="6" t="e">
        <f>IF(BX4="","",IF(BX21=1,BX19-基本情報!$Y$11+1,BX6))</f>
        <v>#VALUE!</v>
      </c>
      <c r="BY5" s="6" t="e">
        <f>IF(BY4="","",IF(BY21=1,BY19-基本情報!$Y$11+1,BY6))</f>
        <v>#VALUE!</v>
      </c>
      <c r="BZ5" s="6" t="e">
        <f>IF(BZ4="","",IF(BZ21=1,BZ19-基本情報!$Y$11+1,BZ6))</f>
        <v>#VALUE!</v>
      </c>
      <c r="CA5" s="6" t="e">
        <f>IF(CA4="","",IF(CA21=1,CA19-基本情報!$Y$11+1,CA6))</f>
        <v>#VALUE!</v>
      </c>
      <c r="CB5" s="6" t="e">
        <f>IF(CB4="","",IF(CB21=1,CB19-基本情報!$Y$11+1,CB6))</f>
        <v>#VALUE!</v>
      </c>
      <c r="CC5" s="6" t="e">
        <f>IF(CC4="","",IF(CC21=1,CC19-基本情報!$Y$11+1,CC6))</f>
        <v>#VALUE!</v>
      </c>
      <c r="CD5" s="6" t="e">
        <f>IF(CD4="","",IF(CD21=1,CD19-基本情報!$Y$11+1,CD6))</f>
        <v>#VALUE!</v>
      </c>
      <c r="CE5" s="6" t="e">
        <f>IF(CE4="","",IF(CE21=1,CE19-基本情報!$Y$11+1,CE6))</f>
        <v>#VALUE!</v>
      </c>
      <c r="CF5" s="6" t="e">
        <f>IF(CF4="","",IF(CF21=1,CF19-基本情報!$Y$11+1,CF6))</f>
        <v>#VALUE!</v>
      </c>
      <c r="CG5" s="6" t="e">
        <f>IF(CG4="","",IF(CG21=1,CG19-基本情報!$Y$11+1,CG6))</f>
        <v>#VALUE!</v>
      </c>
      <c r="CH5" s="6" t="e">
        <f>IF(CH4="","",IF(CH21=1,CH19-基本情報!$Y$11+1,CH6))</f>
        <v>#VALUE!</v>
      </c>
      <c r="CI5" s="6" t="e">
        <f>IF(CI4="","",IF(CI21=1,CI19-基本情報!$Y$11+1,CI6))</f>
        <v>#VALUE!</v>
      </c>
      <c r="CJ5" s="6" t="e">
        <f>IF(CJ4="","",IF(CJ21=1,CJ19-基本情報!$Y$11+1,CJ6))</f>
        <v>#VALUE!</v>
      </c>
      <c r="CK5" s="6" t="e">
        <f>IF(CK4="","",IF(CK21=1,CK19-基本情報!$Y$11+1,CK6))</f>
        <v>#VALUE!</v>
      </c>
      <c r="CL5" s="6" t="e">
        <f>IF(CL4="","",IF(CL21=1,CL19-基本情報!$Y$11+1,CL6))</f>
        <v>#VALUE!</v>
      </c>
      <c r="CM5" s="6" t="e">
        <f>IF(CM4="","",IF(CM21=1,CM19-基本情報!$Y$11+1,CM6))</f>
        <v>#VALUE!</v>
      </c>
      <c r="CN5" s="6" t="e">
        <f>IF(CN4="","",IF(CN21=1,CN19-基本情報!$Y$11+1,CN6))</f>
        <v>#VALUE!</v>
      </c>
      <c r="CO5" s="6" t="e">
        <f>IF(CO4="","",IF(CO21=1,CO19-基本情報!$Y$11+1,CO6))</f>
        <v>#VALUE!</v>
      </c>
      <c r="CP5" s="6" t="e">
        <f>IF(CP4="","",IF(CP21=1,CP19-基本情報!$Y$11+1,CP6))</f>
        <v>#VALUE!</v>
      </c>
      <c r="CQ5" s="6" t="e">
        <f>IF(CQ4="","",IF(CQ21=1,CQ19-基本情報!$Y$11+1,CQ6))</f>
        <v>#VALUE!</v>
      </c>
      <c r="CR5" s="6" t="e">
        <f>IF(CR4="","",IF(CR21=1,CR19-基本情報!$Y$11+1,CR6))</f>
        <v>#VALUE!</v>
      </c>
      <c r="CS5" s="6" t="e">
        <f>IF(CS4="","",IF(CS21=1,CS19-基本情報!$Y$11+1,CS6))</f>
        <v>#VALUE!</v>
      </c>
      <c r="CT5" s="6" t="e">
        <f>IF(CT4="","",IF(CT21=1,CT19-基本情報!$Y$11+1,CT6))</f>
        <v>#VALUE!</v>
      </c>
      <c r="CU5" s="6" t="e">
        <f>IF(CU4="","",IF(CU21=1,CU19-基本情報!$Y$11+1,CU6))</f>
        <v>#VALUE!</v>
      </c>
      <c r="CV5" s="6" t="e">
        <f>IF(CV4="","",IF(CV21=1,CV19-基本情報!$Y$11+1,CV6))</f>
        <v>#VALUE!</v>
      </c>
      <c r="CW5" s="6" t="e">
        <f>IF(CW4="","",IF(CW21=1,CW19-基本情報!$Y$11+1,CW6))</f>
        <v>#VALUE!</v>
      </c>
      <c r="CX5" s="6" t="str">
        <f>IF(CX4="","",IF(CX21=1,CX19-基本情報!$Y$11+1,CX6))</f>
        <v/>
      </c>
      <c r="CY5" s="6" t="str">
        <f>IF(CY4="","",IF(CY21=1,CY19-基本情報!$Y$11+1,CY6))</f>
        <v/>
      </c>
      <c r="CZ5" s="6" t="str">
        <f>IF(CZ4="","",IF(CZ21=1,CZ19-基本情報!$Y$11+1,CZ6))</f>
        <v/>
      </c>
      <c r="DA5" s="26"/>
      <c r="DB5" s="1"/>
      <c r="DC5" s="4" t="s">
        <v>7</v>
      </c>
      <c r="DD5" s="4"/>
      <c r="DE5" s="6" t="e">
        <f>IF(DE4="","",IF(DE21=1,DE19-基本情報!$Y$11+1,DE6))</f>
        <v>#VALUE!</v>
      </c>
      <c r="DF5" s="6" t="e">
        <f>IF(DF4="","",IF(DF21=1,DF19-基本情報!$Y$11+1,DF6))</f>
        <v>#VALUE!</v>
      </c>
      <c r="DG5" s="6" t="e">
        <f>IF(DG4="","",IF(DG21=1,DG19-基本情報!$Y$11+1,DG6))</f>
        <v>#VALUE!</v>
      </c>
      <c r="DH5" s="6" t="e">
        <f>IF(DH4="","",IF(DH21=1,DH19-基本情報!$Y$11+1,DH6))</f>
        <v>#VALUE!</v>
      </c>
      <c r="DI5" s="6" t="e">
        <f>IF(DI4="","",IF(DI21=1,DI19-基本情報!$Y$11+1,DI6))</f>
        <v>#VALUE!</v>
      </c>
      <c r="DJ5" s="6" t="e">
        <f>IF(DJ4="","",IF(DJ21=1,DJ19-基本情報!$Y$11+1,DJ6))</f>
        <v>#VALUE!</v>
      </c>
      <c r="DK5" s="6" t="e">
        <f>IF(DK4="","",IF(DK21=1,DK19-基本情報!$Y$11+1,DK6))</f>
        <v>#VALUE!</v>
      </c>
      <c r="DL5" s="6" t="e">
        <f>IF(DL4="","",IF(DL21=1,DL19-基本情報!$Y$11+1,DL6))</f>
        <v>#VALUE!</v>
      </c>
      <c r="DM5" s="6" t="e">
        <f>IF(DM4="","",IF(DM21=1,DM19-基本情報!$Y$11+1,DM6))</f>
        <v>#VALUE!</v>
      </c>
      <c r="DN5" s="6" t="e">
        <f>IF(DN4="","",IF(DN21=1,DN19-基本情報!$Y$11+1,DN6))</f>
        <v>#VALUE!</v>
      </c>
      <c r="DO5" s="6" t="e">
        <f>IF(DO4="","",IF(DO21=1,DO19-基本情報!$Y$11+1,DO6))</f>
        <v>#VALUE!</v>
      </c>
      <c r="DP5" s="6" t="e">
        <f>IF(DP4="","",IF(DP21=1,DP19-基本情報!$Y$11+1,DP6))</f>
        <v>#VALUE!</v>
      </c>
      <c r="DQ5" s="6" t="e">
        <f>IF(DQ4="","",IF(DQ21=1,DQ19-基本情報!$Y$11+1,DQ6))</f>
        <v>#VALUE!</v>
      </c>
      <c r="DR5" s="6" t="e">
        <f>IF(DR4="","",IF(DR21=1,DR19-基本情報!$Y$11+1,DR6))</f>
        <v>#VALUE!</v>
      </c>
      <c r="DS5" s="6" t="e">
        <f>IF(DS4="","",IF(DS21=1,DS19-基本情報!$Y$11+1,DS6))</f>
        <v>#VALUE!</v>
      </c>
      <c r="DT5" s="6" t="e">
        <f>IF(DT4="","",IF(DT21=1,DT19-基本情報!$Y$11+1,DT6))</f>
        <v>#VALUE!</v>
      </c>
      <c r="DU5" s="6" t="e">
        <f>IF(DU4="","",IF(DU21=1,DU19-基本情報!$Y$11+1,DU6))</f>
        <v>#VALUE!</v>
      </c>
      <c r="DV5" s="6" t="e">
        <f>IF(DV4="","",IF(DV21=1,DV19-基本情報!$Y$11+1,DV6))</f>
        <v>#VALUE!</v>
      </c>
      <c r="DW5" s="6" t="e">
        <f>IF(DW4="","",IF(DW21=1,DW19-基本情報!$Y$11+1,DW6))</f>
        <v>#VALUE!</v>
      </c>
      <c r="DX5" s="6" t="e">
        <f>IF(DX4="","",IF(DX21=1,DX19-基本情報!$Y$11+1,DX6))</f>
        <v>#VALUE!</v>
      </c>
      <c r="DY5" s="6" t="e">
        <f>IF(DY4="","",IF(DY21=1,DY19-基本情報!$Y$11+1,DY6))</f>
        <v>#VALUE!</v>
      </c>
      <c r="DZ5" s="6" t="e">
        <f>IF(DZ4="","",IF(DZ21=1,DZ19-基本情報!$Y$11+1,DZ6))</f>
        <v>#VALUE!</v>
      </c>
      <c r="EA5" s="6" t="e">
        <f>IF(EA4="","",IF(EA21=1,EA19-基本情報!$Y$11+1,EA6))</f>
        <v>#VALUE!</v>
      </c>
      <c r="EB5" s="6" t="e">
        <f>IF(EB4="","",IF(EB21=1,EB19-基本情報!$Y$11+1,EB6))</f>
        <v>#VALUE!</v>
      </c>
      <c r="EC5" s="6" t="e">
        <f>IF(EC4="","",IF(EC21=1,EC19-基本情報!$Y$11+1,EC6))</f>
        <v>#VALUE!</v>
      </c>
      <c r="ED5" s="6" t="e">
        <f>IF(ED4="","",IF(ED21=1,ED19-基本情報!$Y$11+1,ED6))</f>
        <v>#VALUE!</v>
      </c>
      <c r="EE5" s="6" t="e">
        <f>IF(EE4="","",IF(EE21=1,EE19-基本情報!$Y$11+1,EE6))</f>
        <v>#VALUE!</v>
      </c>
      <c r="EF5" s="6" t="e">
        <f>IF(EF4="","",IF(EF21=1,EF19-基本情報!$Y$11+1,EF6))</f>
        <v>#VALUE!</v>
      </c>
      <c r="EG5" s="6" t="e">
        <f>IF(EG4="","",IF(EG21=1,EG19-基本情報!$Y$11+1,EG6))</f>
        <v>#VALUE!</v>
      </c>
      <c r="EH5" s="6" t="e">
        <f>IF(EH4="","",IF(EH21=1,EH19-基本情報!$Y$11+1,EH6))</f>
        <v>#VALUE!</v>
      </c>
      <c r="EI5" s="6" t="e">
        <f>IF(EI4="","",IF(EI21=1,EI19-基本情報!$Y$11+1,EI6))</f>
        <v>#VALUE!</v>
      </c>
      <c r="EJ5" s="26"/>
      <c r="EK5" s="1"/>
      <c r="EL5" s="4" t="s">
        <v>7</v>
      </c>
      <c r="EM5" s="4"/>
      <c r="EN5" s="6" t="e">
        <f>IF(EN4="","",IF(EN21=1,EN19-基本情報!$Y$11+1,EN6))</f>
        <v>#VALUE!</v>
      </c>
      <c r="EO5" s="6" t="e">
        <f>IF(EO4="","",IF(EO21=1,EO19-基本情報!$Y$11+1,EO6))</f>
        <v>#VALUE!</v>
      </c>
      <c r="EP5" s="6" t="e">
        <f>IF(EP4="","",IF(EP21=1,EP19-基本情報!$Y$11+1,EP6))</f>
        <v>#VALUE!</v>
      </c>
      <c r="EQ5" s="6" t="e">
        <f>IF(EQ4="","",IF(EQ21=1,EQ19-基本情報!$Y$11+1,EQ6))</f>
        <v>#VALUE!</v>
      </c>
      <c r="ER5" s="6" t="e">
        <f>IF(ER4="","",IF(ER21=1,ER19-基本情報!$Y$11+1,ER6))</f>
        <v>#VALUE!</v>
      </c>
      <c r="ES5" s="6" t="e">
        <f>IF(ES4="","",IF(ES21=1,ES19-基本情報!$Y$11+1,ES6))</f>
        <v>#VALUE!</v>
      </c>
      <c r="ET5" s="6" t="e">
        <f>IF(ET4="","",IF(ET21=1,ET19-基本情報!$Y$11+1,ET6))</f>
        <v>#VALUE!</v>
      </c>
      <c r="EU5" s="6" t="e">
        <f>IF(EU4="","",IF(EU21=1,EU19-基本情報!$Y$11+1,EU6))</f>
        <v>#VALUE!</v>
      </c>
      <c r="EV5" s="6" t="e">
        <f>IF(EV4="","",IF(EV21=1,EV19-基本情報!$Y$11+1,EV6))</f>
        <v>#VALUE!</v>
      </c>
      <c r="EW5" s="6" t="e">
        <f>IF(EW4="","",IF(EW21=1,EW19-基本情報!$Y$11+1,EW6))</f>
        <v>#VALUE!</v>
      </c>
      <c r="EX5" s="6" t="e">
        <f>IF(EX4="","",IF(EX21=1,EX19-基本情報!$Y$11+1,EX6))</f>
        <v>#VALUE!</v>
      </c>
      <c r="EY5" s="6" t="e">
        <f>IF(EY4="","",IF(EY21=1,EY19-基本情報!$Y$11+1,EY6))</f>
        <v>#VALUE!</v>
      </c>
      <c r="EZ5" s="6" t="e">
        <f>IF(EZ4="","",IF(EZ21=1,EZ19-基本情報!$Y$11+1,EZ6))</f>
        <v>#VALUE!</v>
      </c>
      <c r="FA5" s="6" t="e">
        <f>IF(FA4="","",IF(FA21=1,FA19-基本情報!$Y$11+1,FA6))</f>
        <v>#VALUE!</v>
      </c>
      <c r="FB5" s="6" t="e">
        <f>IF(FB4="","",IF(FB21=1,FB19-基本情報!$Y$11+1,FB6))</f>
        <v>#VALUE!</v>
      </c>
      <c r="FC5" s="6" t="e">
        <f>IF(FC4="","",IF(FC21=1,FC19-基本情報!$Y$11+1,FC6))</f>
        <v>#VALUE!</v>
      </c>
      <c r="FD5" s="6" t="e">
        <f>IF(FD4="","",IF(FD21=1,FD19-基本情報!$Y$11+1,FD6))</f>
        <v>#VALUE!</v>
      </c>
      <c r="FE5" s="6" t="e">
        <f>IF(FE4="","",IF(FE21=1,FE19-基本情報!$Y$11+1,FE6))</f>
        <v>#VALUE!</v>
      </c>
      <c r="FF5" s="6" t="e">
        <f>IF(FF4="","",IF(FF21=1,FF19-基本情報!$Y$11+1,FF6))</f>
        <v>#VALUE!</v>
      </c>
      <c r="FG5" s="6" t="e">
        <f>IF(FG4="","",IF(FG21=1,FG19-基本情報!$Y$11+1,FG6))</f>
        <v>#VALUE!</v>
      </c>
      <c r="FH5" s="6" t="e">
        <f>IF(FH4="","",IF(FH21=1,FH19-基本情報!$Y$11+1,FH6))</f>
        <v>#VALUE!</v>
      </c>
      <c r="FI5" s="6" t="e">
        <f>IF(FI4="","",IF(FI21=1,FI19-基本情報!$Y$11+1,FI6))</f>
        <v>#VALUE!</v>
      </c>
      <c r="FJ5" s="6" t="e">
        <f>IF(FJ4="","",IF(FJ21=1,FJ19-基本情報!$Y$11+1,FJ6))</f>
        <v>#VALUE!</v>
      </c>
      <c r="FK5" s="6" t="e">
        <f>IF(FK4="","",IF(FK21=1,FK19-基本情報!$Y$11+1,FK6))</f>
        <v>#VALUE!</v>
      </c>
      <c r="FL5" s="6" t="e">
        <f>IF(FL4="","",IF(FL21=1,FL19-基本情報!$Y$11+1,FL6))</f>
        <v>#VALUE!</v>
      </c>
      <c r="FM5" s="6" t="e">
        <f>IF(FM4="","",IF(FM21=1,FM19-基本情報!$Y$11+1,FM6))</f>
        <v>#VALUE!</v>
      </c>
      <c r="FN5" s="6" t="e">
        <f>IF(FN4="","",IF(FN21=1,FN19-基本情報!$Y$11+1,FN6))</f>
        <v>#VALUE!</v>
      </c>
      <c r="FO5" s="6" t="e">
        <f>IF(FO4="","",IF(FO21=1,FO19-基本情報!$Y$11+1,FO6))</f>
        <v>#VALUE!</v>
      </c>
      <c r="FP5" s="6" t="e">
        <f>IF(FP4="","",IF(FP21=1,FP19-基本情報!$Y$11+1,FP6))</f>
        <v>#VALUE!</v>
      </c>
      <c r="FQ5" s="6" t="e">
        <f>IF(FQ4="","",IF(FQ21=1,FQ19-基本情報!$Y$11+1,FQ6))</f>
        <v>#VALUE!</v>
      </c>
      <c r="FR5" s="6" t="str">
        <f>IF(FR4="","",IF(FR21=1,FR19-基本情報!$Y$11+1,FR6))</f>
        <v/>
      </c>
      <c r="FS5" s="26"/>
      <c r="FT5" s="1"/>
      <c r="FU5" s="4" t="s">
        <v>7</v>
      </c>
      <c r="FV5" s="4"/>
      <c r="FW5" s="6" t="e">
        <f>IF(FW4="","",IF(FW21=1,FW19-基本情報!$Y$11+1,FW6))</f>
        <v>#VALUE!</v>
      </c>
      <c r="FX5" s="6" t="e">
        <f>IF(FX4="","",IF(FX21=1,FX19-基本情報!$Y$11+1,FX6))</f>
        <v>#VALUE!</v>
      </c>
      <c r="FY5" s="6" t="e">
        <f>IF(FY4="","",IF(FY21=1,FY19-基本情報!$Y$11+1,FY6))</f>
        <v>#VALUE!</v>
      </c>
      <c r="FZ5" s="6" t="e">
        <f>IF(FZ4="","",IF(FZ21=1,FZ19-基本情報!$Y$11+1,FZ6))</f>
        <v>#VALUE!</v>
      </c>
      <c r="GA5" s="6" t="e">
        <f>IF(GA4="","",IF(GA21=1,GA19-基本情報!$Y$11+1,GA6))</f>
        <v>#VALUE!</v>
      </c>
      <c r="GB5" s="6" t="e">
        <f>IF(GB4="","",IF(GB21=1,GB19-基本情報!$Y$11+1,GB6))</f>
        <v>#VALUE!</v>
      </c>
      <c r="GC5" s="6" t="e">
        <f>IF(GC4="","",IF(GC21=1,GC19-基本情報!$Y$11+1,GC6))</f>
        <v>#VALUE!</v>
      </c>
      <c r="GD5" s="6" t="e">
        <f>IF(GD4="","",IF(GD21=1,GD19-基本情報!$Y$11+1,GD6))</f>
        <v>#VALUE!</v>
      </c>
      <c r="GE5" s="6" t="e">
        <f>IF(GE4="","",IF(GE21=1,GE19-基本情報!$Y$11+1,GE6))</f>
        <v>#VALUE!</v>
      </c>
      <c r="GF5" s="6" t="e">
        <f>IF(GF4="","",IF(GF21=1,GF19-基本情報!$Y$11+1,GF6))</f>
        <v>#VALUE!</v>
      </c>
      <c r="GG5" s="6" t="e">
        <f>IF(GG4="","",IF(GG21=1,GG19-基本情報!$Y$11+1,GG6))</f>
        <v>#VALUE!</v>
      </c>
      <c r="GH5" s="6" t="e">
        <f>IF(GH4="","",IF(GH21=1,GH19-基本情報!$Y$11+1,GH6))</f>
        <v>#VALUE!</v>
      </c>
      <c r="GI5" s="6" t="e">
        <f>IF(GI4="","",IF(GI21=1,GI19-基本情報!$Y$11+1,GI6))</f>
        <v>#VALUE!</v>
      </c>
      <c r="GJ5" s="6" t="e">
        <f>IF(GJ4="","",IF(GJ21=1,GJ19-基本情報!$Y$11+1,GJ6))</f>
        <v>#VALUE!</v>
      </c>
      <c r="GK5" s="6" t="e">
        <f>IF(GK4="","",IF(GK21=1,GK19-基本情報!$Y$11+1,GK6))</f>
        <v>#VALUE!</v>
      </c>
      <c r="GL5" s="6" t="e">
        <f>IF(GL4="","",IF(GL21=1,GL19-基本情報!$Y$11+1,GL6))</f>
        <v>#VALUE!</v>
      </c>
      <c r="GM5" s="6" t="e">
        <f>IF(GM4="","",IF(GM21=1,GM19-基本情報!$Y$11+1,GM6))</f>
        <v>#VALUE!</v>
      </c>
      <c r="GN5" s="6" t="e">
        <f>IF(GN4="","",IF(GN21=1,GN19-基本情報!$Y$11+1,GN6))</f>
        <v>#VALUE!</v>
      </c>
      <c r="GO5" s="6" t="e">
        <f>IF(GO4="","",IF(GO21=1,GO19-基本情報!$Y$11+1,GO6))</f>
        <v>#VALUE!</v>
      </c>
      <c r="GP5" s="6" t="e">
        <f>IF(GP4="","",IF(GP21=1,GP19-基本情報!$Y$11+1,GP6))</f>
        <v>#VALUE!</v>
      </c>
      <c r="GQ5" s="6" t="e">
        <f>IF(GQ4="","",IF(GQ21=1,GQ19-基本情報!$Y$11+1,GQ6))</f>
        <v>#VALUE!</v>
      </c>
      <c r="GR5" s="6" t="e">
        <f>IF(GR4="","",IF(GR21=1,GR19-基本情報!$Y$11+1,GR6))</f>
        <v>#VALUE!</v>
      </c>
      <c r="GS5" s="6" t="e">
        <f>IF(GS4="","",IF(GS21=1,GS19-基本情報!$Y$11+1,GS6))</f>
        <v>#VALUE!</v>
      </c>
      <c r="GT5" s="6" t="e">
        <f>IF(GT4="","",IF(GT21=1,GT19-基本情報!$Y$11+1,GT6))</f>
        <v>#VALUE!</v>
      </c>
      <c r="GU5" s="6" t="e">
        <f>IF(GU4="","",IF(GU21=1,GU19-基本情報!$Y$11+1,GU6))</f>
        <v>#VALUE!</v>
      </c>
      <c r="GV5" s="6" t="e">
        <f>IF(GV4="","",IF(GV21=1,GV19-基本情報!$Y$11+1,GV6))</f>
        <v>#VALUE!</v>
      </c>
      <c r="GW5" s="6" t="e">
        <f>IF(GW4="","",IF(GW21=1,GW19-基本情報!$Y$11+1,GW6))</f>
        <v>#VALUE!</v>
      </c>
      <c r="GX5" s="6" t="e">
        <f>IF(GX4="","",IF(GX21=1,GX19-基本情報!$Y$11+1,GX6))</f>
        <v>#VALUE!</v>
      </c>
      <c r="GY5" s="6" t="e">
        <f>IF(GY4="","",IF(GY21=1,GY19-基本情報!$Y$11+1,GY6))</f>
        <v>#VALUE!</v>
      </c>
      <c r="GZ5" s="6" t="e">
        <f>IF(GZ4="","",IF(GZ21=1,GZ19-基本情報!$Y$11+1,GZ6))</f>
        <v>#VALUE!</v>
      </c>
      <c r="HA5" s="6" t="e">
        <f>IF(HA4="","",IF(HA21=1,HA19-基本情報!$Y$11+1,HA6))</f>
        <v>#VALUE!</v>
      </c>
      <c r="HB5" s="26"/>
      <c r="HC5" s="1"/>
      <c r="HD5" s="4" t="s">
        <v>7</v>
      </c>
      <c r="HE5" s="4"/>
      <c r="HF5" s="6" t="e">
        <f>IF(HF4="","",IF(HF21=1,HF19-基本情報!$Y$11+1,HF6))</f>
        <v>#VALUE!</v>
      </c>
      <c r="HG5" s="6" t="e">
        <f>IF(HG4="","",IF(HG21=1,HG19-基本情報!$Y$11+1,HG6))</f>
        <v>#VALUE!</v>
      </c>
      <c r="HH5" s="6" t="e">
        <f>IF(HH4="","",IF(HH21=1,HH19-基本情報!$Y$11+1,HH6))</f>
        <v>#VALUE!</v>
      </c>
      <c r="HI5" s="6" t="e">
        <f>IF(HI4="","",IF(HI21=1,HI19-基本情報!$Y$11+1,HI6))</f>
        <v>#VALUE!</v>
      </c>
      <c r="HJ5" s="6" t="e">
        <f>IF(HJ4="","",IF(HJ21=1,HJ19-基本情報!$Y$11+1,HJ6))</f>
        <v>#VALUE!</v>
      </c>
      <c r="HK5" s="6" t="e">
        <f>IF(HK4="","",IF(HK21=1,HK19-基本情報!$Y$11+1,HK6))</f>
        <v>#VALUE!</v>
      </c>
      <c r="HL5" s="6" t="e">
        <f>IF(HL4="","",IF(HL21=1,HL19-基本情報!$Y$11+1,HL6))</f>
        <v>#VALUE!</v>
      </c>
      <c r="HM5" s="6" t="e">
        <f>IF(HM4="","",IF(HM21=1,HM19-基本情報!$Y$11+1,HM6))</f>
        <v>#VALUE!</v>
      </c>
      <c r="HN5" s="6" t="e">
        <f>IF(HN4="","",IF(HN21=1,HN19-基本情報!$Y$11+1,HN6))</f>
        <v>#VALUE!</v>
      </c>
      <c r="HO5" s="6" t="e">
        <f>IF(HO4="","",IF(HO21=1,HO19-基本情報!$Y$11+1,HO6))</f>
        <v>#VALUE!</v>
      </c>
      <c r="HP5" s="6" t="e">
        <f>IF(HP4="","",IF(HP21=1,HP19-基本情報!$Y$11+1,HP6))</f>
        <v>#VALUE!</v>
      </c>
      <c r="HQ5" s="6" t="e">
        <f>IF(HQ4="","",IF(HQ21=1,HQ19-基本情報!$Y$11+1,HQ6))</f>
        <v>#VALUE!</v>
      </c>
      <c r="HR5" s="6" t="e">
        <f>IF(HR4="","",IF(HR21=1,HR19-基本情報!$Y$11+1,HR6))</f>
        <v>#VALUE!</v>
      </c>
      <c r="HS5" s="6" t="e">
        <f>IF(HS4="","",IF(HS21=1,HS19-基本情報!$Y$11+1,HS6))</f>
        <v>#VALUE!</v>
      </c>
      <c r="HT5" s="6" t="e">
        <f>IF(HT4="","",IF(HT21=1,HT19-基本情報!$Y$11+1,HT6))</f>
        <v>#VALUE!</v>
      </c>
      <c r="HU5" s="6" t="e">
        <f>IF(HU4="","",IF(HU21=1,HU19-基本情報!$Y$11+1,HU6))</f>
        <v>#VALUE!</v>
      </c>
      <c r="HV5" s="6" t="e">
        <f>IF(HV4="","",IF(HV21=1,HV19-基本情報!$Y$11+1,HV6))</f>
        <v>#VALUE!</v>
      </c>
      <c r="HW5" s="6" t="e">
        <f>IF(HW4="","",IF(HW21=1,HW19-基本情報!$Y$11+1,HW6))</f>
        <v>#VALUE!</v>
      </c>
      <c r="HX5" s="6" t="e">
        <f>IF(HX4="","",IF(HX21=1,HX19-基本情報!$Y$11+1,HX6))</f>
        <v>#VALUE!</v>
      </c>
      <c r="HY5" s="6" t="e">
        <f>IF(HY4="","",IF(HY21=1,HY19-基本情報!$Y$11+1,HY6))</f>
        <v>#VALUE!</v>
      </c>
      <c r="HZ5" s="6" t="e">
        <f>IF(HZ4="","",IF(HZ21=1,HZ19-基本情報!$Y$11+1,HZ6))</f>
        <v>#VALUE!</v>
      </c>
      <c r="IA5" s="6" t="e">
        <f>IF(IA4="","",IF(IA21=1,IA19-基本情報!$Y$11+1,IA6))</f>
        <v>#VALUE!</v>
      </c>
      <c r="IB5" s="6" t="e">
        <f>IF(IB4="","",IF(IB21=1,IB19-基本情報!$Y$11+1,IB6))</f>
        <v>#VALUE!</v>
      </c>
      <c r="IC5" s="6" t="e">
        <f>IF(IC4="","",IF(IC21=1,IC19-基本情報!$Y$11+1,IC6))</f>
        <v>#VALUE!</v>
      </c>
      <c r="ID5" s="6" t="e">
        <f>IF(ID4="","",IF(ID21=1,ID19-基本情報!$Y$11+1,ID6))</f>
        <v>#VALUE!</v>
      </c>
      <c r="IE5" s="6" t="e">
        <f>IF(IE4="","",IF(IE21=1,IE19-基本情報!$Y$11+1,IE6))</f>
        <v>#VALUE!</v>
      </c>
      <c r="IF5" s="6" t="e">
        <f>IF(IF4="","",IF(IF21=1,IF19-基本情報!$Y$11+1,IF6))</f>
        <v>#VALUE!</v>
      </c>
      <c r="IG5" s="6" t="e">
        <f>IF(IG4="","",IF(IG21=1,IG19-基本情報!$Y$11+1,IG6))</f>
        <v>#VALUE!</v>
      </c>
      <c r="IH5" s="6" t="e">
        <f>IF(IH4="","",IF(IH21=1,IH19-基本情報!$Y$11+1,IH6))</f>
        <v>#VALUE!</v>
      </c>
      <c r="II5" s="6" t="e">
        <f>IF(II4="","",IF(II21=1,II19-基本情報!$Y$11+1,II6))</f>
        <v>#VALUE!</v>
      </c>
      <c r="IJ5" s="6" t="str">
        <f>IF(IJ4="","",IF(IJ21=1,IJ19-基本情報!$Y$11+1,IJ6))</f>
        <v/>
      </c>
      <c r="IK5" s="26"/>
      <c r="IL5" s="1"/>
      <c r="IM5" s="4" t="s">
        <v>7</v>
      </c>
      <c r="IN5" s="4"/>
      <c r="IO5" s="6" t="e">
        <f>IF(IO4="","",IF(IO21=1,IO19-基本情報!$Y$11+1,IO6))</f>
        <v>#VALUE!</v>
      </c>
      <c r="IP5" s="6" t="e">
        <f>IF(IP4="","",IF(IP21=1,IP19-基本情報!$Y$11+1,IP6))</f>
        <v>#VALUE!</v>
      </c>
      <c r="IQ5" s="6" t="e">
        <f>IF(IQ4="","",IF(IQ21=1,IQ19-基本情報!$Y$11+1,IQ6))</f>
        <v>#VALUE!</v>
      </c>
      <c r="IR5" s="6" t="e">
        <f>IF(IR4="","",IF(IR21=1,IR19-基本情報!$Y$11+1,IR6))</f>
        <v>#VALUE!</v>
      </c>
      <c r="IS5" s="6" t="e">
        <f>IF(IS4="","",IF(IS21=1,IS19-基本情報!$Y$11+1,IS6))</f>
        <v>#VALUE!</v>
      </c>
      <c r="IT5" s="6" t="e">
        <f>IF(IT4="","",IF(IT21=1,IT19-基本情報!$Y$11+1,IT6))</f>
        <v>#VALUE!</v>
      </c>
      <c r="IU5" s="6" t="e">
        <f>IF(IU4="","",IF(IU21=1,IU19-基本情報!$Y$11+1,IU6))</f>
        <v>#VALUE!</v>
      </c>
      <c r="IV5" s="6" t="e">
        <f>IF(IV4="","",IF(IV21=1,IV19-基本情報!$Y$11+1,IV6))</f>
        <v>#VALUE!</v>
      </c>
      <c r="IW5" s="6" t="e">
        <f>IF(IW4="","",IF(IW21=1,IW19-基本情報!$Y$11+1,IW6))</f>
        <v>#VALUE!</v>
      </c>
      <c r="IX5" s="6" t="e">
        <f>IF(IX4="","",IF(IX21=1,IX19-基本情報!$Y$11+1,IX6))</f>
        <v>#VALUE!</v>
      </c>
      <c r="IY5" s="6" t="e">
        <f>IF(IY4="","",IF(IY21=1,IY19-基本情報!$Y$11+1,IY6))</f>
        <v>#VALUE!</v>
      </c>
      <c r="IZ5" s="6" t="e">
        <f>IF(IZ4="","",IF(IZ21=1,IZ19-基本情報!$Y$11+1,IZ6))</f>
        <v>#VALUE!</v>
      </c>
      <c r="JA5" s="6" t="e">
        <f>IF(JA4="","",IF(JA21=1,JA19-基本情報!$Y$11+1,JA6))</f>
        <v>#VALUE!</v>
      </c>
      <c r="JB5" s="6" t="e">
        <f>IF(JB4="","",IF(JB21=1,JB19-基本情報!$Y$11+1,JB6))</f>
        <v>#VALUE!</v>
      </c>
      <c r="JC5" s="6" t="e">
        <f>IF(JC4="","",IF(JC21=1,JC19-基本情報!$Y$11+1,JC6))</f>
        <v>#VALUE!</v>
      </c>
      <c r="JD5" s="6" t="e">
        <f>IF(JD4="","",IF(JD21=1,JD19-基本情報!$Y$11+1,JD6))</f>
        <v>#VALUE!</v>
      </c>
      <c r="JE5" s="6" t="e">
        <f>IF(JE4="","",IF(JE21=1,JE19-基本情報!$Y$11+1,JE6))</f>
        <v>#VALUE!</v>
      </c>
      <c r="JF5" s="6" t="e">
        <f>IF(JF4="","",IF(JF21=1,JF19-基本情報!$Y$11+1,JF6))</f>
        <v>#VALUE!</v>
      </c>
      <c r="JG5" s="6" t="e">
        <f>IF(JG4="","",IF(JG21=1,JG19-基本情報!$Y$11+1,JG6))</f>
        <v>#VALUE!</v>
      </c>
      <c r="JH5" s="6" t="e">
        <f>IF(JH4="","",IF(JH21=1,JH19-基本情報!$Y$11+1,JH6))</f>
        <v>#VALUE!</v>
      </c>
      <c r="JI5" s="6" t="e">
        <f>IF(JI4="","",IF(JI21=1,JI19-基本情報!$Y$11+1,JI6))</f>
        <v>#VALUE!</v>
      </c>
      <c r="JJ5" s="6" t="e">
        <f>IF(JJ4="","",IF(JJ21=1,JJ19-基本情報!$Y$11+1,JJ6))</f>
        <v>#VALUE!</v>
      </c>
      <c r="JK5" s="6" t="e">
        <f>IF(JK4="","",IF(JK21=1,JK19-基本情報!$Y$11+1,JK6))</f>
        <v>#VALUE!</v>
      </c>
      <c r="JL5" s="6" t="e">
        <f>IF(JL4="","",IF(JL21=1,JL19-基本情報!$Y$11+1,JL6))</f>
        <v>#VALUE!</v>
      </c>
      <c r="JM5" s="6" t="e">
        <f>IF(JM4="","",IF(JM21=1,JM19-基本情報!$Y$11+1,JM6))</f>
        <v>#VALUE!</v>
      </c>
      <c r="JN5" s="6" t="e">
        <f>IF(JN4="","",IF(JN21=1,JN19-基本情報!$Y$11+1,JN6))</f>
        <v>#VALUE!</v>
      </c>
      <c r="JO5" s="6" t="e">
        <f>IF(JO4="","",IF(JO21=1,JO19-基本情報!$Y$11+1,JO6))</f>
        <v>#VALUE!</v>
      </c>
      <c r="JP5" s="6" t="e">
        <f>IF(JP4="","",IF(JP21=1,JP19-基本情報!$Y$11+1,JP6))</f>
        <v>#VALUE!</v>
      </c>
      <c r="JQ5" s="6" t="e">
        <f>IF(JQ4="","",IF(JQ21=1,JQ19-基本情報!$Y$11+1,JQ6))</f>
        <v>#VALUE!</v>
      </c>
      <c r="JR5" s="6" t="e">
        <f>IF(JR4="","",IF(JR21=1,JR19-基本情報!$Y$11+1,JR6))</f>
        <v>#VALUE!</v>
      </c>
      <c r="JS5" s="6" t="e">
        <f>IF(JS4="","",IF(JS21=1,JS19-基本情報!$Y$11+1,JS6))</f>
        <v>#VALUE!</v>
      </c>
      <c r="JT5" s="26"/>
      <c r="JU5" s="1"/>
      <c r="JV5" s="4" t="s">
        <v>7</v>
      </c>
      <c r="JW5" s="4"/>
      <c r="JX5" s="6" t="e">
        <f>IF(JX4="","",IF(JX21=1,JX19-基本情報!$Y$11+1,JX6))</f>
        <v>#VALUE!</v>
      </c>
      <c r="JY5" s="6" t="e">
        <f>IF(JY4="","",IF(JY21=1,JY19-基本情報!$Y$11+1,JY6))</f>
        <v>#VALUE!</v>
      </c>
      <c r="JZ5" s="6" t="e">
        <f>IF(JZ4="","",IF(JZ21=1,JZ19-基本情報!$Y$11+1,JZ6))</f>
        <v>#VALUE!</v>
      </c>
      <c r="KA5" s="6" t="e">
        <f>IF(KA4="","",IF(KA21=1,KA19-基本情報!$Y$11+1,KA6))</f>
        <v>#VALUE!</v>
      </c>
      <c r="KB5" s="6" t="e">
        <f>IF(KB4="","",IF(KB21=1,KB19-基本情報!$Y$11+1,KB6))</f>
        <v>#VALUE!</v>
      </c>
      <c r="KC5" s="6" t="e">
        <f>IF(KC4="","",IF(KC21=1,KC19-基本情報!$Y$11+1,KC6))</f>
        <v>#VALUE!</v>
      </c>
      <c r="KD5" s="6" t="e">
        <f>IF(KD4="","",IF(KD21=1,KD19-基本情報!$Y$11+1,KD6))</f>
        <v>#VALUE!</v>
      </c>
      <c r="KE5" s="6" t="e">
        <f>IF(KE4="","",IF(KE21=1,KE19-基本情報!$Y$11+1,KE6))</f>
        <v>#VALUE!</v>
      </c>
      <c r="KF5" s="6" t="e">
        <f>IF(KF4="","",IF(KF21=1,KF19-基本情報!$Y$11+1,KF6))</f>
        <v>#VALUE!</v>
      </c>
      <c r="KG5" s="6" t="e">
        <f>IF(KG4="","",IF(KG21=1,KG19-基本情報!$Y$11+1,KG6))</f>
        <v>#VALUE!</v>
      </c>
      <c r="KH5" s="6" t="e">
        <f>IF(KH4="","",IF(KH21=1,KH19-基本情報!$Y$11+1,KH6))</f>
        <v>#VALUE!</v>
      </c>
      <c r="KI5" s="6" t="e">
        <f>IF(KI4="","",IF(KI21=1,KI19-基本情報!$Y$11+1,KI6))</f>
        <v>#VALUE!</v>
      </c>
      <c r="KJ5" s="6" t="e">
        <f>IF(KJ4="","",IF(KJ21=1,KJ19-基本情報!$Y$11+1,KJ6))</f>
        <v>#VALUE!</v>
      </c>
      <c r="KK5" s="6" t="e">
        <f>IF(KK4="","",IF(KK21=1,KK19-基本情報!$Y$11+1,KK6))</f>
        <v>#VALUE!</v>
      </c>
      <c r="KL5" s="6" t="e">
        <f>IF(KL4="","",IF(KL21=1,KL19-基本情報!$Y$11+1,KL6))</f>
        <v>#VALUE!</v>
      </c>
      <c r="KM5" s="6" t="e">
        <f>IF(KM4="","",IF(KM21=1,KM19-基本情報!$Y$11+1,KM6))</f>
        <v>#VALUE!</v>
      </c>
      <c r="KN5" s="6" t="e">
        <f>IF(KN4="","",IF(KN21=1,KN19-基本情報!$Y$11+1,KN6))</f>
        <v>#VALUE!</v>
      </c>
      <c r="KO5" s="6" t="e">
        <f>IF(KO4="","",IF(KO21=1,KO19-基本情報!$Y$11+1,KO6))</f>
        <v>#VALUE!</v>
      </c>
      <c r="KP5" s="6" t="e">
        <f>IF(KP4="","",IF(KP21=1,KP19-基本情報!$Y$11+1,KP6))</f>
        <v>#VALUE!</v>
      </c>
      <c r="KQ5" s="6" t="e">
        <f>IF(KQ4="","",IF(KQ21=1,KQ19-基本情報!$Y$11+1,KQ6))</f>
        <v>#VALUE!</v>
      </c>
      <c r="KR5" s="6" t="e">
        <f>IF(KR4="","",IF(KR21=1,KR19-基本情報!$Y$11+1,KR6))</f>
        <v>#VALUE!</v>
      </c>
      <c r="KS5" s="6" t="e">
        <f>IF(KS4="","",IF(KS21=1,KS19-基本情報!$Y$11+1,KS6))</f>
        <v>#VALUE!</v>
      </c>
      <c r="KT5" s="6" t="e">
        <f>IF(KT4="","",IF(KT21=1,KT19-基本情報!$Y$11+1,KT6))</f>
        <v>#VALUE!</v>
      </c>
      <c r="KU5" s="6" t="e">
        <f>IF(KU4="","",IF(KU21=1,KU19-基本情報!$Y$11+1,KU6))</f>
        <v>#VALUE!</v>
      </c>
      <c r="KV5" s="6" t="e">
        <f>IF(KV4="","",IF(KV21=1,KV19-基本情報!$Y$11+1,KV6))</f>
        <v>#VALUE!</v>
      </c>
      <c r="KW5" s="6" t="e">
        <f>IF(KW4="","",IF(KW21=1,KW19-基本情報!$Y$11+1,KW6))</f>
        <v>#VALUE!</v>
      </c>
      <c r="KX5" s="6" t="e">
        <f>IF(KX4="","",IF(KX21=1,KX19-基本情報!$Y$11+1,KX6))</f>
        <v>#VALUE!</v>
      </c>
      <c r="KY5" s="6" t="e">
        <f>IF(KY4="","",IF(KY21=1,KY19-基本情報!$Y$11+1,KY6))</f>
        <v>#VALUE!</v>
      </c>
      <c r="KZ5" s="6" t="e">
        <f>IF(KZ4="","",IF(KZ21=1,KZ19-基本情報!$Y$11+1,KZ6))</f>
        <v>#VALUE!</v>
      </c>
      <c r="LA5" s="6" t="e">
        <f>IF(LA4="","",IF(LA21=1,LA19-基本情報!$Y$11+1,LA6))</f>
        <v>#VALUE!</v>
      </c>
      <c r="LB5" s="6" t="e">
        <f>IF(LB4="","",IF(LB21=1,LB19-基本情報!$Y$11+1,LB6))</f>
        <v>#VALUE!</v>
      </c>
      <c r="LC5" s="26"/>
      <c r="LD5" s="1"/>
      <c r="LE5" s="4" t="s">
        <v>7</v>
      </c>
      <c r="LF5" s="4"/>
      <c r="LG5" s="6" t="e">
        <f>IF(LG4="","",IF(LG21=1,LG19-基本情報!$Y$11+1,LG6))</f>
        <v>#VALUE!</v>
      </c>
      <c r="LH5" s="6" t="e">
        <f>IF(LH4="","",IF(LH21=1,LH19-基本情報!$Y$11+1,LH6))</f>
        <v>#VALUE!</v>
      </c>
      <c r="LI5" s="6" t="e">
        <f>IF(LI4="","",IF(LI21=1,LI19-基本情報!$Y$11+1,LI6))</f>
        <v>#VALUE!</v>
      </c>
      <c r="LJ5" s="6" t="e">
        <f>IF(LJ4="","",IF(LJ21=1,LJ19-基本情報!$Y$11+1,LJ6))</f>
        <v>#VALUE!</v>
      </c>
      <c r="LK5" s="6" t="e">
        <f>IF(LK4="","",IF(LK21=1,LK19-基本情報!$Y$11+1,LK6))</f>
        <v>#VALUE!</v>
      </c>
      <c r="LL5" s="6" t="e">
        <f>IF(LL4="","",IF(LL21=1,LL19-基本情報!$Y$11+1,LL6))</f>
        <v>#VALUE!</v>
      </c>
      <c r="LM5" s="6" t="e">
        <f>IF(LM4="","",IF(LM21=1,LM19-基本情報!$Y$11+1,LM6))</f>
        <v>#VALUE!</v>
      </c>
      <c r="LN5" s="6" t="e">
        <f>IF(LN4="","",IF(LN21=1,LN19-基本情報!$Y$11+1,LN6))</f>
        <v>#VALUE!</v>
      </c>
      <c r="LO5" s="6" t="e">
        <f>IF(LO4="","",IF(LO21=1,LO19-基本情報!$Y$11+1,LO6))</f>
        <v>#VALUE!</v>
      </c>
      <c r="LP5" s="6" t="e">
        <f>IF(LP4="","",IF(LP21=1,LP19-基本情報!$Y$11+1,LP6))</f>
        <v>#VALUE!</v>
      </c>
      <c r="LQ5" s="6" t="e">
        <f>IF(LQ4="","",IF(LQ21=1,LQ19-基本情報!$Y$11+1,LQ6))</f>
        <v>#VALUE!</v>
      </c>
      <c r="LR5" s="6" t="e">
        <f>IF(LR4="","",IF(LR21=1,LR19-基本情報!$Y$11+1,LR6))</f>
        <v>#VALUE!</v>
      </c>
      <c r="LS5" s="6" t="e">
        <f>IF(LS4="","",IF(LS21=1,LS19-基本情報!$Y$11+1,LS6))</f>
        <v>#VALUE!</v>
      </c>
      <c r="LT5" s="6" t="e">
        <f>IF(LT4="","",IF(LT21=1,LT19-基本情報!$Y$11+1,LT6))</f>
        <v>#VALUE!</v>
      </c>
      <c r="LU5" s="6" t="e">
        <f>IF(LU4="","",IF(LU21=1,LU19-基本情報!$Y$11+1,LU6))</f>
        <v>#VALUE!</v>
      </c>
      <c r="LV5" s="6" t="e">
        <f>IF(LV4="","",IF(LV21=1,LV19-基本情報!$Y$11+1,LV6))</f>
        <v>#VALUE!</v>
      </c>
      <c r="LW5" s="6" t="e">
        <f>IF(LW4="","",IF(LW21=1,LW19-基本情報!$Y$11+1,LW6))</f>
        <v>#VALUE!</v>
      </c>
      <c r="LX5" s="6" t="e">
        <f>IF(LX4="","",IF(LX21=1,LX19-基本情報!$Y$11+1,LX6))</f>
        <v>#VALUE!</v>
      </c>
      <c r="LY5" s="6" t="e">
        <f>IF(LY4="","",IF(LY21=1,LY19-基本情報!$Y$11+1,LY6))</f>
        <v>#VALUE!</v>
      </c>
      <c r="LZ5" s="6" t="e">
        <f>IF(LZ4="","",IF(LZ21=1,LZ19-基本情報!$Y$11+1,LZ6))</f>
        <v>#VALUE!</v>
      </c>
      <c r="MA5" s="6" t="e">
        <f>IF(MA4="","",IF(MA21=1,MA19-基本情報!$Y$11+1,MA6))</f>
        <v>#VALUE!</v>
      </c>
      <c r="MB5" s="6" t="e">
        <f>IF(MB4="","",IF(MB21=1,MB19-基本情報!$Y$11+1,MB6))</f>
        <v>#VALUE!</v>
      </c>
      <c r="MC5" s="6" t="e">
        <f>IF(MC4="","",IF(MC21=1,MC19-基本情報!$Y$11+1,MC6))</f>
        <v>#VALUE!</v>
      </c>
      <c r="MD5" s="6" t="e">
        <f>IF(MD4="","",IF(MD21=1,MD19-基本情報!$Y$11+1,MD6))</f>
        <v>#VALUE!</v>
      </c>
      <c r="ME5" s="6" t="e">
        <f>IF(ME4="","",IF(ME21=1,ME19-基本情報!$Y$11+1,ME6))</f>
        <v>#VALUE!</v>
      </c>
      <c r="MF5" s="6" t="e">
        <f>IF(MF4="","",IF(MF21=1,MF19-基本情報!$Y$11+1,MF6))</f>
        <v>#VALUE!</v>
      </c>
      <c r="MG5" s="6" t="e">
        <f>IF(MG4="","",IF(MG21=1,MG19-基本情報!$Y$11+1,MG6))</f>
        <v>#VALUE!</v>
      </c>
      <c r="MH5" s="6" t="e">
        <f>IF(MH4="","",IF(MH21=1,MH19-基本情報!$Y$11+1,MH6))</f>
        <v>#VALUE!</v>
      </c>
      <c r="MI5" s="6" t="e">
        <f>IF(MI4="","",IF(MI21=1,MI19-基本情報!$Y$11+1,MI6))</f>
        <v>#VALUE!</v>
      </c>
      <c r="MJ5" s="6" t="e">
        <f>IF(MJ4="","",IF(MJ21=1,MJ19-基本情報!$Y$11+1,MJ6))</f>
        <v>#VALUE!</v>
      </c>
      <c r="MK5" s="6" t="str">
        <f>IF(MK4="","",IF(MK21=1,MK19-基本情報!$Y$11+1,MK6))</f>
        <v/>
      </c>
      <c r="ML5" s="26"/>
      <c r="MM5" s="1"/>
      <c r="MN5" s="4" t="s">
        <v>7</v>
      </c>
      <c r="MO5" s="4"/>
      <c r="MP5" s="6" t="e">
        <f>IF(MP4="","",IF(MP21=1,MP19-基本情報!$Y$11+1,MP6))</f>
        <v>#VALUE!</v>
      </c>
      <c r="MQ5" s="6" t="e">
        <f>IF(MQ4="","",IF(MQ21=1,MQ19-基本情報!$Y$11+1,MQ6))</f>
        <v>#VALUE!</v>
      </c>
      <c r="MR5" s="6" t="e">
        <f>IF(MR4="","",IF(MR21=1,MR19-基本情報!$Y$11+1,MR6))</f>
        <v>#VALUE!</v>
      </c>
      <c r="MS5" s="6" t="e">
        <f>IF(MS4="","",IF(MS21=1,MS19-基本情報!$Y$11+1,MS6))</f>
        <v>#VALUE!</v>
      </c>
      <c r="MT5" s="6" t="e">
        <f>IF(MT4="","",IF(MT21=1,MT19-基本情報!$Y$11+1,MT6))</f>
        <v>#VALUE!</v>
      </c>
      <c r="MU5" s="6" t="e">
        <f>IF(MU4="","",IF(MU21=1,MU19-基本情報!$Y$11+1,MU6))</f>
        <v>#VALUE!</v>
      </c>
      <c r="MV5" s="6" t="e">
        <f>IF(MV4="","",IF(MV21=1,MV19-基本情報!$Y$11+1,MV6))</f>
        <v>#VALUE!</v>
      </c>
      <c r="MW5" s="6" t="e">
        <f>IF(MW4="","",IF(MW21=1,MW19-基本情報!$Y$11+1,MW6))</f>
        <v>#VALUE!</v>
      </c>
      <c r="MX5" s="6" t="e">
        <f>IF(MX4="","",IF(MX21=1,MX19-基本情報!$Y$11+1,MX6))</f>
        <v>#VALUE!</v>
      </c>
      <c r="MY5" s="6" t="e">
        <f>IF(MY4="","",IF(MY21=1,MY19-基本情報!$Y$11+1,MY6))</f>
        <v>#VALUE!</v>
      </c>
      <c r="MZ5" s="6" t="e">
        <f>IF(MZ4="","",IF(MZ21=1,MZ19-基本情報!$Y$11+1,MZ6))</f>
        <v>#VALUE!</v>
      </c>
      <c r="NA5" s="6" t="e">
        <f>IF(NA4="","",IF(NA21=1,NA19-基本情報!$Y$11+1,NA6))</f>
        <v>#VALUE!</v>
      </c>
      <c r="NB5" s="6" t="e">
        <f>IF(NB4="","",IF(NB21=1,NB19-基本情報!$Y$11+1,NB6))</f>
        <v>#VALUE!</v>
      </c>
      <c r="NC5" s="6" t="e">
        <f>IF(NC4="","",IF(NC21=1,NC19-基本情報!$Y$11+1,NC6))</f>
        <v>#VALUE!</v>
      </c>
      <c r="ND5" s="6" t="e">
        <f>IF(ND4="","",IF(ND21=1,ND19-基本情報!$Y$11+1,ND6))</f>
        <v>#VALUE!</v>
      </c>
      <c r="NE5" s="6" t="e">
        <f>IF(NE4="","",IF(NE21=1,NE19-基本情報!$Y$11+1,NE6))</f>
        <v>#VALUE!</v>
      </c>
      <c r="NF5" s="6" t="e">
        <f>IF(NF4="","",IF(NF21=1,NF19-基本情報!$Y$11+1,NF6))</f>
        <v>#VALUE!</v>
      </c>
      <c r="NG5" s="6" t="e">
        <f>IF(NG4="","",IF(NG21=1,NG19-基本情報!$Y$11+1,NG6))</f>
        <v>#VALUE!</v>
      </c>
      <c r="NH5" s="6" t="e">
        <f>IF(NH4="","",IF(NH21=1,NH19-基本情報!$Y$11+1,NH6))</f>
        <v>#VALUE!</v>
      </c>
      <c r="NI5" s="6" t="e">
        <f>IF(NI4="","",IF(NI21=1,NI19-基本情報!$Y$11+1,NI6))</f>
        <v>#VALUE!</v>
      </c>
      <c r="NJ5" s="6" t="e">
        <f>IF(NJ4="","",IF(NJ21=1,NJ19-基本情報!$Y$11+1,NJ6))</f>
        <v>#VALUE!</v>
      </c>
      <c r="NK5" s="6" t="e">
        <f>IF(NK4="","",IF(NK21=1,NK19-基本情報!$Y$11+1,NK6))</f>
        <v>#VALUE!</v>
      </c>
      <c r="NL5" s="6" t="e">
        <f>IF(NL4="","",IF(NL21=1,NL19-基本情報!$Y$11+1,NL6))</f>
        <v>#VALUE!</v>
      </c>
      <c r="NM5" s="6" t="e">
        <f>IF(NM4="","",IF(NM21=1,NM19-基本情報!$Y$11+1,NM6))</f>
        <v>#VALUE!</v>
      </c>
      <c r="NN5" s="6" t="e">
        <f>IF(NN4="","",IF(NN21=1,NN19-基本情報!$Y$11+1,NN6))</f>
        <v>#VALUE!</v>
      </c>
      <c r="NO5" s="6" t="e">
        <f>IF(NO4="","",IF(NO21=1,NO19-基本情報!$Y$11+1,NO6))</f>
        <v>#VALUE!</v>
      </c>
      <c r="NP5" s="6" t="e">
        <f>IF(NP4="","",IF(NP21=1,NP19-基本情報!$Y$11+1,NP6))</f>
        <v>#VALUE!</v>
      </c>
      <c r="NQ5" s="6" t="e">
        <f>IF(NQ4="","",IF(NQ21=1,NQ19-基本情報!$Y$11+1,NQ6))</f>
        <v>#VALUE!</v>
      </c>
      <c r="NR5" s="6" t="e">
        <f>IF(NR4="","",IF(NR21=1,NR19-基本情報!$Y$11+1,NR6))</f>
        <v>#VALUE!</v>
      </c>
      <c r="NS5" s="6" t="e">
        <f>IF(NS4="","",IF(NS21=1,NS19-基本情報!$Y$11+1,NS6))</f>
        <v>#VALUE!</v>
      </c>
      <c r="NT5" s="6" t="e">
        <f>IF(NT4="","",IF(NT21=1,NT19-基本情報!$Y$11+1,NT6))</f>
        <v>#VALUE!</v>
      </c>
      <c r="NU5" s="26"/>
      <c r="NV5" s="1"/>
      <c r="NW5" s="4" t="s">
        <v>7</v>
      </c>
      <c r="NX5" s="4"/>
      <c r="NY5" s="6" t="e">
        <f>IF(NY4="","",IF(NY21=1,NY19-基本情報!$Y$11+1,NY6))</f>
        <v>#VALUE!</v>
      </c>
      <c r="NZ5" s="6" t="e">
        <f>IF(NZ4="","",IF(NZ21=1,NZ19-基本情報!$Y$11+1,NZ6))</f>
        <v>#VALUE!</v>
      </c>
      <c r="OA5" s="6" t="e">
        <f>IF(OA4="","",IF(OA21=1,OA19-基本情報!$Y$11+1,OA6))</f>
        <v>#VALUE!</v>
      </c>
      <c r="OB5" s="6" t="e">
        <f>IF(OB4="","",IF(OB21=1,OB19-基本情報!$Y$11+1,OB6))</f>
        <v>#VALUE!</v>
      </c>
      <c r="OC5" s="6" t="e">
        <f>IF(OC4="","",IF(OC21=1,OC19-基本情報!$Y$11+1,OC6))</f>
        <v>#VALUE!</v>
      </c>
      <c r="OD5" s="6" t="e">
        <f>IF(OD4="","",IF(OD21=1,OD19-基本情報!$Y$11+1,OD6))</f>
        <v>#VALUE!</v>
      </c>
      <c r="OE5" s="6" t="e">
        <f>IF(OE4="","",IF(OE21=1,OE19-基本情報!$Y$11+1,OE6))</f>
        <v>#VALUE!</v>
      </c>
      <c r="OF5" s="6" t="e">
        <f>IF(OF4="","",IF(OF21=1,OF19-基本情報!$Y$11+1,OF6))</f>
        <v>#VALUE!</v>
      </c>
      <c r="OG5" s="6" t="e">
        <f>IF(OG4="","",IF(OG21=1,OG19-基本情報!$Y$11+1,OG6))</f>
        <v>#VALUE!</v>
      </c>
      <c r="OH5" s="6" t="e">
        <f>IF(OH4="","",IF(OH21=1,OH19-基本情報!$Y$11+1,OH6))</f>
        <v>#VALUE!</v>
      </c>
      <c r="OI5" s="6" t="e">
        <f>IF(OI4="","",IF(OI21=1,OI19-基本情報!$Y$11+1,OI6))</f>
        <v>#VALUE!</v>
      </c>
      <c r="OJ5" s="6" t="e">
        <f>IF(OJ4="","",IF(OJ21=1,OJ19-基本情報!$Y$11+1,OJ6))</f>
        <v>#VALUE!</v>
      </c>
      <c r="OK5" s="6" t="e">
        <f>IF(OK4="","",IF(OK21=1,OK19-基本情報!$Y$11+1,OK6))</f>
        <v>#VALUE!</v>
      </c>
      <c r="OL5" s="6" t="e">
        <f>IF(OL4="","",IF(OL21=1,OL19-基本情報!$Y$11+1,OL6))</f>
        <v>#VALUE!</v>
      </c>
      <c r="OM5" s="6" t="e">
        <f>IF(OM4="","",IF(OM21=1,OM19-基本情報!$Y$11+1,OM6))</f>
        <v>#VALUE!</v>
      </c>
      <c r="ON5" s="6" t="e">
        <f>IF(ON4="","",IF(ON21=1,ON19-基本情報!$Y$11+1,ON6))</f>
        <v>#VALUE!</v>
      </c>
      <c r="OO5" s="6" t="e">
        <f>IF(OO4="","",IF(OO21=1,OO19-基本情報!$Y$11+1,OO6))</f>
        <v>#VALUE!</v>
      </c>
      <c r="OP5" s="6" t="e">
        <f>IF(OP4="","",IF(OP21=1,OP19-基本情報!$Y$11+1,OP6))</f>
        <v>#VALUE!</v>
      </c>
      <c r="OQ5" s="6" t="e">
        <f>IF(OQ4="","",IF(OQ21=1,OQ19-基本情報!$Y$11+1,OQ6))</f>
        <v>#VALUE!</v>
      </c>
      <c r="OR5" s="6" t="e">
        <f>IF(OR4="","",IF(OR21=1,OR19-基本情報!$Y$11+1,OR6))</f>
        <v>#VALUE!</v>
      </c>
      <c r="OS5" s="6" t="e">
        <f>IF(OS4="","",IF(OS21=1,OS19-基本情報!$Y$11+1,OS6))</f>
        <v>#VALUE!</v>
      </c>
      <c r="OT5" s="6" t="e">
        <f>IF(OT4="","",IF(OT21=1,OT19-基本情報!$Y$11+1,OT6))</f>
        <v>#VALUE!</v>
      </c>
      <c r="OU5" s="6" t="e">
        <f>IF(OU4="","",IF(OU21=1,OU19-基本情報!$Y$11+1,OU6))</f>
        <v>#VALUE!</v>
      </c>
      <c r="OV5" s="6" t="e">
        <f>IF(OV4="","",IF(OV21=1,OV19-基本情報!$Y$11+1,OV6))</f>
        <v>#VALUE!</v>
      </c>
      <c r="OW5" s="6" t="e">
        <f>IF(OW4="","",IF(OW21=1,OW19-基本情報!$Y$11+1,OW6))</f>
        <v>#VALUE!</v>
      </c>
      <c r="OX5" s="6" t="e">
        <f>IF(OX4="","",IF(OX21=1,OX19-基本情報!$Y$11+1,OX6))</f>
        <v>#VALUE!</v>
      </c>
      <c r="OY5" s="6" t="e">
        <f>IF(OY4="","",IF(OY21=1,OY19-基本情報!$Y$11+1,OY6))</f>
        <v>#VALUE!</v>
      </c>
      <c r="OZ5" s="6" t="e">
        <f>IF(OZ4="","",IF(OZ21=1,OZ19-基本情報!$Y$11+1,OZ6))</f>
        <v>#VALUE!</v>
      </c>
      <c r="PA5" s="6" t="e">
        <f>IF(PA4="","",IF(PA21=1,PA19-基本情報!$Y$11+1,PA6))</f>
        <v>#VALUE!</v>
      </c>
      <c r="PB5" s="6" t="e">
        <f>IF(PB4="","",IF(PB21=1,PB19-基本情報!$Y$11+1,PB6))</f>
        <v>#VALUE!</v>
      </c>
      <c r="PC5" s="6" t="str">
        <f>IF(PC4="","",IF(PC21=1,PC19-基本情報!$Y$11+1,PC6))</f>
        <v/>
      </c>
      <c r="PD5" s="26"/>
    </row>
    <row r="6" spans="1:420" hidden="1" outlineLevel="1" x14ac:dyDescent="0.2">
      <c r="A6" s="1"/>
      <c r="B6" s="4" t="s">
        <v>14</v>
      </c>
      <c r="C6" s="4"/>
      <c r="D6" s="6">
        <f t="shared" ref="D6:AE6" si="0">WEEKDAY(D19,2)</f>
        <v>5</v>
      </c>
      <c r="E6" s="6">
        <f t="shared" si="0"/>
        <v>6</v>
      </c>
      <c r="F6" s="6">
        <f t="shared" si="0"/>
        <v>7</v>
      </c>
      <c r="G6" s="6">
        <f t="shared" si="0"/>
        <v>1</v>
      </c>
      <c r="H6" s="6">
        <f t="shared" si="0"/>
        <v>2</v>
      </c>
      <c r="I6" s="6">
        <f t="shared" si="0"/>
        <v>3</v>
      </c>
      <c r="J6" s="6">
        <f t="shared" si="0"/>
        <v>4</v>
      </c>
      <c r="K6" s="6">
        <f t="shared" si="0"/>
        <v>5</v>
      </c>
      <c r="L6" s="6">
        <f t="shared" si="0"/>
        <v>6</v>
      </c>
      <c r="M6" s="6">
        <f t="shared" si="0"/>
        <v>7</v>
      </c>
      <c r="N6" s="6">
        <f t="shared" si="0"/>
        <v>1</v>
      </c>
      <c r="O6" s="6">
        <f t="shared" si="0"/>
        <v>2</v>
      </c>
      <c r="P6" s="6">
        <f t="shared" si="0"/>
        <v>3</v>
      </c>
      <c r="Q6" s="6">
        <f t="shared" si="0"/>
        <v>4</v>
      </c>
      <c r="R6" s="6">
        <f t="shared" si="0"/>
        <v>5</v>
      </c>
      <c r="S6" s="6">
        <f t="shared" si="0"/>
        <v>6</v>
      </c>
      <c r="T6" s="6">
        <f t="shared" si="0"/>
        <v>7</v>
      </c>
      <c r="U6" s="6">
        <f t="shared" si="0"/>
        <v>1</v>
      </c>
      <c r="V6" s="6">
        <f t="shared" si="0"/>
        <v>2</v>
      </c>
      <c r="W6" s="6">
        <f t="shared" si="0"/>
        <v>3</v>
      </c>
      <c r="X6" s="6">
        <f t="shared" si="0"/>
        <v>4</v>
      </c>
      <c r="Y6" s="6">
        <f t="shared" si="0"/>
        <v>5</v>
      </c>
      <c r="Z6" s="6">
        <f t="shared" si="0"/>
        <v>6</v>
      </c>
      <c r="AA6" s="6">
        <f t="shared" si="0"/>
        <v>7</v>
      </c>
      <c r="AB6" s="6">
        <f t="shared" si="0"/>
        <v>1</v>
      </c>
      <c r="AC6" s="6">
        <f t="shared" si="0"/>
        <v>2</v>
      </c>
      <c r="AD6" s="6">
        <f t="shared" si="0"/>
        <v>3</v>
      </c>
      <c r="AE6" s="6">
        <f t="shared" si="0"/>
        <v>4</v>
      </c>
      <c r="AF6" s="6">
        <f>IF(AF19="","",WEEKDAY(AF19,2))</f>
        <v>5</v>
      </c>
      <c r="AG6" s="6">
        <f>IF(AG19="","",WEEKDAY(AG19,2))</f>
        <v>6</v>
      </c>
      <c r="AH6" s="6">
        <f>IF(AH19="","",WEEKDAY(AH19,2))</f>
        <v>7</v>
      </c>
      <c r="AI6" s="26"/>
      <c r="AJ6" s="1"/>
      <c r="AK6" s="4" t="s">
        <v>14</v>
      </c>
      <c r="AL6" s="4"/>
      <c r="AM6" s="6">
        <f t="shared" ref="AM6:BN6" si="1">WEEKDAY(AM19,2)</f>
        <v>1</v>
      </c>
      <c r="AN6" s="6">
        <f t="shared" si="1"/>
        <v>2</v>
      </c>
      <c r="AO6" s="6">
        <f t="shared" si="1"/>
        <v>3</v>
      </c>
      <c r="AP6" s="6">
        <f t="shared" si="1"/>
        <v>4</v>
      </c>
      <c r="AQ6" s="6">
        <f t="shared" si="1"/>
        <v>5</v>
      </c>
      <c r="AR6" s="6">
        <f t="shared" si="1"/>
        <v>6</v>
      </c>
      <c r="AS6" s="6">
        <f t="shared" si="1"/>
        <v>7</v>
      </c>
      <c r="AT6" s="6">
        <f t="shared" si="1"/>
        <v>1</v>
      </c>
      <c r="AU6" s="6">
        <f t="shared" si="1"/>
        <v>2</v>
      </c>
      <c r="AV6" s="6">
        <f t="shared" si="1"/>
        <v>3</v>
      </c>
      <c r="AW6" s="6">
        <f t="shared" si="1"/>
        <v>4</v>
      </c>
      <c r="AX6" s="6">
        <f t="shared" si="1"/>
        <v>5</v>
      </c>
      <c r="AY6" s="6">
        <f t="shared" si="1"/>
        <v>6</v>
      </c>
      <c r="AZ6" s="6">
        <f t="shared" si="1"/>
        <v>7</v>
      </c>
      <c r="BA6" s="6">
        <f t="shared" si="1"/>
        <v>1</v>
      </c>
      <c r="BB6" s="6">
        <f t="shared" si="1"/>
        <v>2</v>
      </c>
      <c r="BC6" s="6">
        <f t="shared" si="1"/>
        <v>3</v>
      </c>
      <c r="BD6" s="6">
        <f t="shared" si="1"/>
        <v>4</v>
      </c>
      <c r="BE6" s="6">
        <f t="shared" si="1"/>
        <v>5</v>
      </c>
      <c r="BF6" s="6">
        <f t="shared" si="1"/>
        <v>6</v>
      </c>
      <c r="BG6" s="6">
        <f t="shared" si="1"/>
        <v>7</v>
      </c>
      <c r="BH6" s="6">
        <f t="shared" si="1"/>
        <v>1</v>
      </c>
      <c r="BI6" s="6">
        <f t="shared" si="1"/>
        <v>2</v>
      </c>
      <c r="BJ6" s="6">
        <f t="shared" si="1"/>
        <v>3</v>
      </c>
      <c r="BK6" s="6">
        <f t="shared" si="1"/>
        <v>4</v>
      </c>
      <c r="BL6" s="6">
        <f t="shared" si="1"/>
        <v>5</v>
      </c>
      <c r="BM6" s="6">
        <f t="shared" si="1"/>
        <v>6</v>
      </c>
      <c r="BN6" s="6">
        <f t="shared" si="1"/>
        <v>7</v>
      </c>
      <c r="BO6" s="6">
        <f>IF(BO19="","",WEEKDAY(BO19,2))</f>
        <v>1</v>
      </c>
      <c r="BP6" s="6">
        <f>IF(BP19="","",WEEKDAY(BP19,2))</f>
        <v>2</v>
      </c>
      <c r="BQ6" s="6">
        <f>IF(BQ19="","",WEEKDAY(BQ19,2))</f>
        <v>3</v>
      </c>
      <c r="BR6" s="26"/>
      <c r="BS6" s="1"/>
      <c r="BT6" s="4" t="s">
        <v>14</v>
      </c>
      <c r="BU6" s="4"/>
      <c r="BV6" s="6">
        <f t="shared" ref="BV6:CW6" si="2">WEEKDAY(BV19,2)</f>
        <v>4</v>
      </c>
      <c r="BW6" s="6">
        <f t="shared" si="2"/>
        <v>5</v>
      </c>
      <c r="BX6" s="6">
        <f t="shared" si="2"/>
        <v>6</v>
      </c>
      <c r="BY6" s="6">
        <f t="shared" si="2"/>
        <v>7</v>
      </c>
      <c r="BZ6" s="6">
        <f t="shared" si="2"/>
        <v>1</v>
      </c>
      <c r="CA6" s="6">
        <f t="shared" si="2"/>
        <v>2</v>
      </c>
      <c r="CB6" s="6">
        <f t="shared" si="2"/>
        <v>3</v>
      </c>
      <c r="CC6" s="6">
        <f t="shared" si="2"/>
        <v>4</v>
      </c>
      <c r="CD6" s="6">
        <f t="shared" si="2"/>
        <v>5</v>
      </c>
      <c r="CE6" s="6">
        <f t="shared" si="2"/>
        <v>6</v>
      </c>
      <c r="CF6" s="6">
        <f t="shared" si="2"/>
        <v>7</v>
      </c>
      <c r="CG6" s="6">
        <f t="shared" si="2"/>
        <v>1</v>
      </c>
      <c r="CH6" s="6">
        <f t="shared" si="2"/>
        <v>2</v>
      </c>
      <c r="CI6" s="6">
        <f t="shared" si="2"/>
        <v>3</v>
      </c>
      <c r="CJ6" s="6">
        <f t="shared" si="2"/>
        <v>4</v>
      </c>
      <c r="CK6" s="6">
        <f t="shared" si="2"/>
        <v>5</v>
      </c>
      <c r="CL6" s="6">
        <f t="shared" si="2"/>
        <v>6</v>
      </c>
      <c r="CM6" s="6">
        <f t="shared" si="2"/>
        <v>7</v>
      </c>
      <c r="CN6" s="6">
        <f t="shared" si="2"/>
        <v>1</v>
      </c>
      <c r="CO6" s="6">
        <f t="shared" si="2"/>
        <v>2</v>
      </c>
      <c r="CP6" s="6">
        <f t="shared" si="2"/>
        <v>3</v>
      </c>
      <c r="CQ6" s="6">
        <f t="shared" si="2"/>
        <v>4</v>
      </c>
      <c r="CR6" s="6">
        <f t="shared" si="2"/>
        <v>5</v>
      </c>
      <c r="CS6" s="6">
        <f t="shared" si="2"/>
        <v>6</v>
      </c>
      <c r="CT6" s="6">
        <f t="shared" si="2"/>
        <v>7</v>
      </c>
      <c r="CU6" s="6">
        <f t="shared" si="2"/>
        <v>1</v>
      </c>
      <c r="CV6" s="6">
        <f t="shared" si="2"/>
        <v>2</v>
      </c>
      <c r="CW6" s="6">
        <f t="shared" si="2"/>
        <v>3</v>
      </c>
      <c r="CX6" s="6" t="str">
        <f>IF(CX19="","",WEEKDAY(CX19,2))</f>
        <v/>
      </c>
      <c r="CY6" s="6" t="str">
        <f>IF(CY19="","",WEEKDAY(CY19,2))</f>
        <v/>
      </c>
      <c r="CZ6" s="6" t="str">
        <f>IF(CZ19="","",WEEKDAY(CZ19,2))</f>
        <v/>
      </c>
      <c r="DA6" s="26"/>
      <c r="DB6" s="1"/>
      <c r="DC6" s="4" t="s">
        <v>14</v>
      </c>
      <c r="DD6" s="4"/>
      <c r="DE6" s="6">
        <f t="shared" ref="DE6:EF6" si="3">WEEKDAY(DE19,2)</f>
        <v>4</v>
      </c>
      <c r="DF6" s="6">
        <f t="shared" si="3"/>
        <v>5</v>
      </c>
      <c r="DG6" s="6">
        <f t="shared" si="3"/>
        <v>6</v>
      </c>
      <c r="DH6" s="6">
        <f t="shared" si="3"/>
        <v>7</v>
      </c>
      <c r="DI6" s="6">
        <f t="shared" si="3"/>
        <v>1</v>
      </c>
      <c r="DJ6" s="6">
        <f t="shared" si="3"/>
        <v>2</v>
      </c>
      <c r="DK6" s="6">
        <f t="shared" si="3"/>
        <v>3</v>
      </c>
      <c r="DL6" s="6">
        <f t="shared" si="3"/>
        <v>4</v>
      </c>
      <c r="DM6" s="6">
        <f t="shared" si="3"/>
        <v>5</v>
      </c>
      <c r="DN6" s="6">
        <f t="shared" si="3"/>
        <v>6</v>
      </c>
      <c r="DO6" s="6">
        <f t="shared" si="3"/>
        <v>7</v>
      </c>
      <c r="DP6" s="6">
        <f t="shared" si="3"/>
        <v>1</v>
      </c>
      <c r="DQ6" s="6">
        <f t="shared" si="3"/>
        <v>2</v>
      </c>
      <c r="DR6" s="6">
        <f t="shared" si="3"/>
        <v>3</v>
      </c>
      <c r="DS6" s="6">
        <f t="shared" si="3"/>
        <v>4</v>
      </c>
      <c r="DT6" s="6">
        <f t="shared" si="3"/>
        <v>5</v>
      </c>
      <c r="DU6" s="6">
        <f t="shared" si="3"/>
        <v>6</v>
      </c>
      <c r="DV6" s="6">
        <f t="shared" si="3"/>
        <v>7</v>
      </c>
      <c r="DW6" s="6">
        <f t="shared" si="3"/>
        <v>1</v>
      </c>
      <c r="DX6" s="6">
        <f t="shared" si="3"/>
        <v>2</v>
      </c>
      <c r="DY6" s="6">
        <f t="shared" si="3"/>
        <v>3</v>
      </c>
      <c r="DZ6" s="6">
        <f t="shared" si="3"/>
        <v>4</v>
      </c>
      <c r="EA6" s="6">
        <f t="shared" si="3"/>
        <v>5</v>
      </c>
      <c r="EB6" s="6">
        <f t="shared" si="3"/>
        <v>6</v>
      </c>
      <c r="EC6" s="6">
        <f t="shared" si="3"/>
        <v>7</v>
      </c>
      <c r="ED6" s="6">
        <f t="shared" si="3"/>
        <v>1</v>
      </c>
      <c r="EE6" s="6">
        <f t="shared" si="3"/>
        <v>2</v>
      </c>
      <c r="EF6" s="6">
        <f t="shared" si="3"/>
        <v>3</v>
      </c>
      <c r="EG6" s="6">
        <f>IF(EG19="","",WEEKDAY(EG19,2))</f>
        <v>4</v>
      </c>
      <c r="EH6" s="6">
        <f>IF(EH19="","",WEEKDAY(EH19,2))</f>
        <v>5</v>
      </c>
      <c r="EI6" s="6">
        <f>IF(EI19="","",WEEKDAY(EI19,2))</f>
        <v>6</v>
      </c>
      <c r="EJ6" s="26"/>
      <c r="EK6" s="1"/>
      <c r="EL6" s="4" t="s">
        <v>14</v>
      </c>
      <c r="EM6" s="4"/>
      <c r="EN6" s="6">
        <f t="shared" ref="EN6:FO6" si="4">WEEKDAY(EN19,2)</f>
        <v>7</v>
      </c>
      <c r="EO6" s="6">
        <f t="shared" si="4"/>
        <v>1</v>
      </c>
      <c r="EP6" s="6">
        <f t="shared" si="4"/>
        <v>2</v>
      </c>
      <c r="EQ6" s="6">
        <f t="shared" si="4"/>
        <v>3</v>
      </c>
      <c r="ER6" s="6">
        <f t="shared" si="4"/>
        <v>4</v>
      </c>
      <c r="ES6" s="6">
        <f t="shared" si="4"/>
        <v>5</v>
      </c>
      <c r="ET6" s="6">
        <f t="shared" si="4"/>
        <v>6</v>
      </c>
      <c r="EU6" s="6">
        <f t="shared" si="4"/>
        <v>7</v>
      </c>
      <c r="EV6" s="6">
        <f t="shared" si="4"/>
        <v>1</v>
      </c>
      <c r="EW6" s="6">
        <f t="shared" si="4"/>
        <v>2</v>
      </c>
      <c r="EX6" s="6">
        <f t="shared" si="4"/>
        <v>3</v>
      </c>
      <c r="EY6" s="6">
        <f t="shared" si="4"/>
        <v>4</v>
      </c>
      <c r="EZ6" s="6">
        <f t="shared" si="4"/>
        <v>5</v>
      </c>
      <c r="FA6" s="6">
        <f t="shared" si="4"/>
        <v>6</v>
      </c>
      <c r="FB6" s="6">
        <f t="shared" si="4"/>
        <v>7</v>
      </c>
      <c r="FC6" s="6">
        <f t="shared" si="4"/>
        <v>1</v>
      </c>
      <c r="FD6" s="6">
        <f t="shared" si="4"/>
        <v>2</v>
      </c>
      <c r="FE6" s="6">
        <f t="shared" si="4"/>
        <v>3</v>
      </c>
      <c r="FF6" s="6">
        <f t="shared" si="4"/>
        <v>4</v>
      </c>
      <c r="FG6" s="6">
        <f t="shared" si="4"/>
        <v>5</v>
      </c>
      <c r="FH6" s="6">
        <f t="shared" si="4"/>
        <v>6</v>
      </c>
      <c r="FI6" s="6">
        <f t="shared" si="4"/>
        <v>7</v>
      </c>
      <c r="FJ6" s="6">
        <f t="shared" si="4"/>
        <v>1</v>
      </c>
      <c r="FK6" s="6">
        <f t="shared" si="4"/>
        <v>2</v>
      </c>
      <c r="FL6" s="6">
        <f t="shared" si="4"/>
        <v>3</v>
      </c>
      <c r="FM6" s="6">
        <f t="shared" si="4"/>
        <v>4</v>
      </c>
      <c r="FN6" s="6">
        <f t="shared" si="4"/>
        <v>5</v>
      </c>
      <c r="FO6" s="6">
        <f t="shared" si="4"/>
        <v>6</v>
      </c>
      <c r="FP6" s="6">
        <f>IF(FP19="","",WEEKDAY(FP19,2))</f>
        <v>7</v>
      </c>
      <c r="FQ6" s="6">
        <f>IF(FQ19="","",WEEKDAY(FQ19,2))</f>
        <v>1</v>
      </c>
      <c r="FR6" s="6" t="str">
        <f>IF(FR19="","",WEEKDAY(FR19,2))</f>
        <v/>
      </c>
      <c r="FS6" s="26"/>
      <c r="FT6" s="1"/>
      <c r="FU6" s="4" t="s">
        <v>14</v>
      </c>
      <c r="FV6" s="4"/>
      <c r="FW6" s="6">
        <f t="shared" ref="FW6:GX6" si="5">WEEKDAY(FW19,2)</f>
        <v>2</v>
      </c>
      <c r="FX6" s="6">
        <f t="shared" si="5"/>
        <v>3</v>
      </c>
      <c r="FY6" s="6">
        <f t="shared" si="5"/>
        <v>4</v>
      </c>
      <c r="FZ6" s="6">
        <f t="shared" si="5"/>
        <v>5</v>
      </c>
      <c r="GA6" s="6">
        <f t="shared" si="5"/>
        <v>6</v>
      </c>
      <c r="GB6" s="6">
        <f t="shared" si="5"/>
        <v>7</v>
      </c>
      <c r="GC6" s="6">
        <f t="shared" si="5"/>
        <v>1</v>
      </c>
      <c r="GD6" s="6">
        <f t="shared" si="5"/>
        <v>2</v>
      </c>
      <c r="GE6" s="6">
        <f t="shared" si="5"/>
        <v>3</v>
      </c>
      <c r="GF6" s="6">
        <f t="shared" si="5"/>
        <v>4</v>
      </c>
      <c r="GG6" s="6">
        <f t="shared" si="5"/>
        <v>5</v>
      </c>
      <c r="GH6" s="6">
        <f t="shared" si="5"/>
        <v>6</v>
      </c>
      <c r="GI6" s="6">
        <f t="shared" si="5"/>
        <v>7</v>
      </c>
      <c r="GJ6" s="6">
        <f t="shared" si="5"/>
        <v>1</v>
      </c>
      <c r="GK6" s="6">
        <f t="shared" si="5"/>
        <v>2</v>
      </c>
      <c r="GL6" s="6">
        <f t="shared" si="5"/>
        <v>3</v>
      </c>
      <c r="GM6" s="6">
        <f t="shared" si="5"/>
        <v>4</v>
      </c>
      <c r="GN6" s="6">
        <f t="shared" si="5"/>
        <v>5</v>
      </c>
      <c r="GO6" s="6">
        <f t="shared" si="5"/>
        <v>6</v>
      </c>
      <c r="GP6" s="6">
        <f t="shared" si="5"/>
        <v>7</v>
      </c>
      <c r="GQ6" s="6">
        <f t="shared" si="5"/>
        <v>1</v>
      </c>
      <c r="GR6" s="6">
        <f t="shared" si="5"/>
        <v>2</v>
      </c>
      <c r="GS6" s="6">
        <f t="shared" si="5"/>
        <v>3</v>
      </c>
      <c r="GT6" s="6">
        <f t="shared" si="5"/>
        <v>4</v>
      </c>
      <c r="GU6" s="6">
        <f t="shared" si="5"/>
        <v>5</v>
      </c>
      <c r="GV6" s="6">
        <f t="shared" si="5"/>
        <v>6</v>
      </c>
      <c r="GW6" s="6">
        <f t="shared" si="5"/>
        <v>7</v>
      </c>
      <c r="GX6" s="6">
        <f t="shared" si="5"/>
        <v>1</v>
      </c>
      <c r="GY6" s="6">
        <f>IF(GY19="","",WEEKDAY(GY19,2))</f>
        <v>2</v>
      </c>
      <c r="GZ6" s="6">
        <f>IF(GZ19="","",WEEKDAY(GZ19,2))</f>
        <v>3</v>
      </c>
      <c r="HA6" s="6">
        <f>IF(HA19="","",WEEKDAY(HA19,2))</f>
        <v>4</v>
      </c>
      <c r="HB6" s="26"/>
      <c r="HC6" s="1"/>
      <c r="HD6" s="4" t="s">
        <v>14</v>
      </c>
      <c r="HE6" s="4"/>
      <c r="HF6" s="6">
        <f t="shared" ref="HF6:IG6" si="6">WEEKDAY(HF19,2)</f>
        <v>5</v>
      </c>
      <c r="HG6" s="6">
        <f t="shared" si="6"/>
        <v>6</v>
      </c>
      <c r="HH6" s="6">
        <f t="shared" si="6"/>
        <v>7</v>
      </c>
      <c r="HI6" s="6">
        <f t="shared" si="6"/>
        <v>1</v>
      </c>
      <c r="HJ6" s="6">
        <f t="shared" si="6"/>
        <v>2</v>
      </c>
      <c r="HK6" s="6">
        <f t="shared" si="6"/>
        <v>3</v>
      </c>
      <c r="HL6" s="6">
        <f t="shared" si="6"/>
        <v>4</v>
      </c>
      <c r="HM6" s="6">
        <f t="shared" si="6"/>
        <v>5</v>
      </c>
      <c r="HN6" s="6">
        <f t="shared" si="6"/>
        <v>6</v>
      </c>
      <c r="HO6" s="6">
        <f t="shared" si="6"/>
        <v>7</v>
      </c>
      <c r="HP6" s="6">
        <f t="shared" si="6"/>
        <v>1</v>
      </c>
      <c r="HQ6" s="6">
        <f t="shared" si="6"/>
        <v>2</v>
      </c>
      <c r="HR6" s="6">
        <f t="shared" si="6"/>
        <v>3</v>
      </c>
      <c r="HS6" s="6">
        <f t="shared" si="6"/>
        <v>4</v>
      </c>
      <c r="HT6" s="6">
        <f t="shared" si="6"/>
        <v>5</v>
      </c>
      <c r="HU6" s="6">
        <f t="shared" si="6"/>
        <v>6</v>
      </c>
      <c r="HV6" s="6">
        <f t="shared" si="6"/>
        <v>7</v>
      </c>
      <c r="HW6" s="6">
        <f t="shared" si="6"/>
        <v>1</v>
      </c>
      <c r="HX6" s="6">
        <f t="shared" si="6"/>
        <v>2</v>
      </c>
      <c r="HY6" s="6">
        <f t="shared" si="6"/>
        <v>3</v>
      </c>
      <c r="HZ6" s="6">
        <f t="shared" si="6"/>
        <v>4</v>
      </c>
      <c r="IA6" s="6">
        <f t="shared" si="6"/>
        <v>5</v>
      </c>
      <c r="IB6" s="6">
        <f t="shared" si="6"/>
        <v>6</v>
      </c>
      <c r="IC6" s="6">
        <f t="shared" si="6"/>
        <v>7</v>
      </c>
      <c r="ID6" s="6">
        <f t="shared" si="6"/>
        <v>1</v>
      </c>
      <c r="IE6" s="6">
        <f t="shared" si="6"/>
        <v>2</v>
      </c>
      <c r="IF6" s="6">
        <f t="shared" si="6"/>
        <v>3</v>
      </c>
      <c r="IG6" s="6">
        <f t="shared" si="6"/>
        <v>4</v>
      </c>
      <c r="IH6" s="6">
        <f>IF(IH19="","",WEEKDAY(IH19,2))</f>
        <v>5</v>
      </c>
      <c r="II6" s="6">
        <f>IF(II19="","",WEEKDAY(II19,2))</f>
        <v>6</v>
      </c>
      <c r="IJ6" s="6" t="str">
        <f>IF(IJ19="","",WEEKDAY(IJ19,2))</f>
        <v/>
      </c>
      <c r="IK6" s="26"/>
      <c r="IL6" s="1"/>
      <c r="IM6" s="4" t="s">
        <v>14</v>
      </c>
      <c r="IN6" s="4"/>
      <c r="IO6" s="6">
        <f t="shared" ref="IO6:JP6" si="7">WEEKDAY(IO19,2)</f>
        <v>7</v>
      </c>
      <c r="IP6" s="6">
        <f t="shared" si="7"/>
        <v>1</v>
      </c>
      <c r="IQ6" s="6">
        <f t="shared" si="7"/>
        <v>2</v>
      </c>
      <c r="IR6" s="6">
        <f t="shared" si="7"/>
        <v>3</v>
      </c>
      <c r="IS6" s="6">
        <f t="shared" si="7"/>
        <v>4</v>
      </c>
      <c r="IT6" s="6">
        <f t="shared" si="7"/>
        <v>5</v>
      </c>
      <c r="IU6" s="6">
        <f t="shared" si="7"/>
        <v>6</v>
      </c>
      <c r="IV6" s="6">
        <f t="shared" si="7"/>
        <v>7</v>
      </c>
      <c r="IW6" s="6">
        <f t="shared" si="7"/>
        <v>1</v>
      </c>
      <c r="IX6" s="6">
        <f t="shared" si="7"/>
        <v>2</v>
      </c>
      <c r="IY6" s="6">
        <f t="shared" si="7"/>
        <v>3</v>
      </c>
      <c r="IZ6" s="6">
        <f t="shared" si="7"/>
        <v>4</v>
      </c>
      <c r="JA6" s="6">
        <f t="shared" si="7"/>
        <v>5</v>
      </c>
      <c r="JB6" s="6">
        <f t="shared" si="7"/>
        <v>6</v>
      </c>
      <c r="JC6" s="6">
        <f t="shared" si="7"/>
        <v>7</v>
      </c>
      <c r="JD6" s="6">
        <f t="shared" si="7"/>
        <v>1</v>
      </c>
      <c r="JE6" s="6">
        <f t="shared" si="7"/>
        <v>2</v>
      </c>
      <c r="JF6" s="6">
        <f t="shared" si="7"/>
        <v>3</v>
      </c>
      <c r="JG6" s="6">
        <f t="shared" si="7"/>
        <v>4</v>
      </c>
      <c r="JH6" s="6">
        <f t="shared" si="7"/>
        <v>5</v>
      </c>
      <c r="JI6" s="6">
        <f t="shared" si="7"/>
        <v>6</v>
      </c>
      <c r="JJ6" s="6">
        <f t="shared" si="7"/>
        <v>7</v>
      </c>
      <c r="JK6" s="6">
        <f t="shared" si="7"/>
        <v>1</v>
      </c>
      <c r="JL6" s="6">
        <f t="shared" si="7"/>
        <v>2</v>
      </c>
      <c r="JM6" s="6">
        <f t="shared" si="7"/>
        <v>3</v>
      </c>
      <c r="JN6" s="6">
        <f t="shared" si="7"/>
        <v>4</v>
      </c>
      <c r="JO6" s="6">
        <f t="shared" si="7"/>
        <v>5</v>
      </c>
      <c r="JP6" s="6">
        <f t="shared" si="7"/>
        <v>6</v>
      </c>
      <c r="JQ6" s="6">
        <f>IF(JQ19="","",WEEKDAY(JQ19,2))</f>
        <v>7</v>
      </c>
      <c r="JR6" s="6">
        <f>IF(JR19="","",WEEKDAY(JR19,2))</f>
        <v>1</v>
      </c>
      <c r="JS6" s="6">
        <f>IF(JS19="","",WEEKDAY(JS19,2))</f>
        <v>2</v>
      </c>
      <c r="JT6" s="26"/>
      <c r="JU6" s="1"/>
      <c r="JV6" s="4" t="s">
        <v>14</v>
      </c>
      <c r="JW6" s="4"/>
      <c r="JX6" s="6">
        <f t="shared" ref="JX6:KY6" si="8">WEEKDAY(JX19,2)</f>
        <v>3</v>
      </c>
      <c r="JY6" s="6">
        <f t="shared" si="8"/>
        <v>4</v>
      </c>
      <c r="JZ6" s="6">
        <f t="shared" si="8"/>
        <v>5</v>
      </c>
      <c r="KA6" s="6">
        <f t="shared" si="8"/>
        <v>6</v>
      </c>
      <c r="KB6" s="6">
        <f t="shared" si="8"/>
        <v>7</v>
      </c>
      <c r="KC6" s="6">
        <f t="shared" si="8"/>
        <v>1</v>
      </c>
      <c r="KD6" s="6">
        <f t="shared" si="8"/>
        <v>2</v>
      </c>
      <c r="KE6" s="6">
        <f t="shared" si="8"/>
        <v>3</v>
      </c>
      <c r="KF6" s="6">
        <f t="shared" si="8"/>
        <v>4</v>
      </c>
      <c r="KG6" s="6">
        <f t="shared" si="8"/>
        <v>5</v>
      </c>
      <c r="KH6" s="6">
        <f t="shared" si="8"/>
        <v>6</v>
      </c>
      <c r="KI6" s="6">
        <f t="shared" si="8"/>
        <v>7</v>
      </c>
      <c r="KJ6" s="6">
        <f t="shared" si="8"/>
        <v>1</v>
      </c>
      <c r="KK6" s="6">
        <f t="shared" si="8"/>
        <v>2</v>
      </c>
      <c r="KL6" s="6">
        <f t="shared" si="8"/>
        <v>3</v>
      </c>
      <c r="KM6" s="6">
        <f t="shared" si="8"/>
        <v>4</v>
      </c>
      <c r="KN6" s="6">
        <f t="shared" si="8"/>
        <v>5</v>
      </c>
      <c r="KO6" s="6">
        <f t="shared" si="8"/>
        <v>6</v>
      </c>
      <c r="KP6" s="6">
        <f t="shared" si="8"/>
        <v>7</v>
      </c>
      <c r="KQ6" s="6">
        <f t="shared" si="8"/>
        <v>1</v>
      </c>
      <c r="KR6" s="6">
        <f t="shared" si="8"/>
        <v>2</v>
      </c>
      <c r="KS6" s="6">
        <f t="shared" si="8"/>
        <v>3</v>
      </c>
      <c r="KT6" s="6">
        <f t="shared" si="8"/>
        <v>4</v>
      </c>
      <c r="KU6" s="6">
        <f t="shared" si="8"/>
        <v>5</v>
      </c>
      <c r="KV6" s="6">
        <f t="shared" si="8"/>
        <v>6</v>
      </c>
      <c r="KW6" s="6">
        <f t="shared" si="8"/>
        <v>7</v>
      </c>
      <c r="KX6" s="6">
        <f t="shared" si="8"/>
        <v>1</v>
      </c>
      <c r="KY6" s="6">
        <f t="shared" si="8"/>
        <v>2</v>
      </c>
      <c r="KZ6" s="6">
        <f>IF(KZ19="","",WEEKDAY(KZ19,2))</f>
        <v>3</v>
      </c>
      <c r="LA6" s="6">
        <f>IF(LA19="","",WEEKDAY(LA19,2))</f>
        <v>4</v>
      </c>
      <c r="LB6" s="6">
        <f>IF(LB19="","",WEEKDAY(LB19,2))</f>
        <v>5</v>
      </c>
      <c r="LC6" s="26"/>
      <c r="LD6" s="1"/>
      <c r="LE6" s="4" t="s">
        <v>14</v>
      </c>
      <c r="LF6" s="4"/>
      <c r="LG6" s="6">
        <f t="shared" ref="LG6:MH6" si="9">WEEKDAY(LG19,2)</f>
        <v>6</v>
      </c>
      <c r="LH6" s="6">
        <f t="shared" si="9"/>
        <v>7</v>
      </c>
      <c r="LI6" s="6">
        <f t="shared" si="9"/>
        <v>1</v>
      </c>
      <c r="LJ6" s="6">
        <f t="shared" si="9"/>
        <v>2</v>
      </c>
      <c r="LK6" s="6">
        <f t="shared" si="9"/>
        <v>3</v>
      </c>
      <c r="LL6" s="6">
        <f t="shared" si="9"/>
        <v>4</v>
      </c>
      <c r="LM6" s="6">
        <f t="shared" si="9"/>
        <v>5</v>
      </c>
      <c r="LN6" s="6">
        <f t="shared" si="9"/>
        <v>6</v>
      </c>
      <c r="LO6" s="6">
        <f t="shared" si="9"/>
        <v>7</v>
      </c>
      <c r="LP6" s="6">
        <f t="shared" si="9"/>
        <v>1</v>
      </c>
      <c r="LQ6" s="6">
        <f t="shared" si="9"/>
        <v>2</v>
      </c>
      <c r="LR6" s="6">
        <f t="shared" si="9"/>
        <v>3</v>
      </c>
      <c r="LS6" s="6">
        <f t="shared" si="9"/>
        <v>4</v>
      </c>
      <c r="LT6" s="6">
        <f t="shared" si="9"/>
        <v>5</v>
      </c>
      <c r="LU6" s="6">
        <f t="shared" si="9"/>
        <v>6</v>
      </c>
      <c r="LV6" s="6">
        <f t="shared" si="9"/>
        <v>7</v>
      </c>
      <c r="LW6" s="6">
        <f t="shared" si="9"/>
        <v>1</v>
      </c>
      <c r="LX6" s="6">
        <f t="shared" si="9"/>
        <v>2</v>
      </c>
      <c r="LY6" s="6">
        <f t="shared" si="9"/>
        <v>3</v>
      </c>
      <c r="LZ6" s="6">
        <f t="shared" si="9"/>
        <v>4</v>
      </c>
      <c r="MA6" s="6">
        <f t="shared" si="9"/>
        <v>5</v>
      </c>
      <c r="MB6" s="6">
        <f t="shared" si="9"/>
        <v>6</v>
      </c>
      <c r="MC6" s="6">
        <f t="shared" si="9"/>
        <v>7</v>
      </c>
      <c r="MD6" s="6">
        <f t="shared" si="9"/>
        <v>1</v>
      </c>
      <c r="ME6" s="6">
        <f t="shared" si="9"/>
        <v>2</v>
      </c>
      <c r="MF6" s="6">
        <f t="shared" si="9"/>
        <v>3</v>
      </c>
      <c r="MG6" s="6">
        <f t="shared" si="9"/>
        <v>4</v>
      </c>
      <c r="MH6" s="6">
        <f t="shared" si="9"/>
        <v>5</v>
      </c>
      <c r="MI6" s="6">
        <f>IF(MI19="","",WEEKDAY(MI19,2))</f>
        <v>6</v>
      </c>
      <c r="MJ6" s="6">
        <f>IF(MJ19="","",WEEKDAY(MJ19,2))</f>
        <v>7</v>
      </c>
      <c r="MK6" s="6" t="str">
        <f>IF(MK19="","",WEEKDAY(MK19,2))</f>
        <v/>
      </c>
      <c r="ML6" s="26"/>
      <c r="MM6" s="1"/>
      <c r="MN6" s="4" t="s">
        <v>14</v>
      </c>
      <c r="MO6" s="4"/>
      <c r="MP6" s="6">
        <f t="shared" ref="MP6:NQ6" si="10">WEEKDAY(MP19,2)</f>
        <v>1</v>
      </c>
      <c r="MQ6" s="6">
        <f t="shared" si="10"/>
        <v>2</v>
      </c>
      <c r="MR6" s="6">
        <f t="shared" si="10"/>
        <v>3</v>
      </c>
      <c r="MS6" s="6">
        <f t="shared" si="10"/>
        <v>4</v>
      </c>
      <c r="MT6" s="6">
        <f t="shared" si="10"/>
        <v>5</v>
      </c>
      <c r="MU6" s="6">
        <f t="shared" si="10"/>
        <v>6</v>
      </c>
      <c r="MV6" s="6">
        <f t="shared" si="10"/>
        <v>7</v>
      </c>
      <c r="MW6" s="6">
        <f t="shared" si="10"/>
        <v>1</v>
      </c>
      <c r="MX6" s="6">
        <f t="shared" si="10"/>
        <v>2</v>
      </c>
      <c r="MY6" s="6">
        <f t="shared" si="10"/>
        <v>3</v>
      </c>
      <c r="MZ6" s="6">
        <f t="shared" si="10"/>
        <v>4</v>
      </c>
      <c r="NA6" s="6">
        <f t="shared" si="10"/>
        <v>5</v>
      </c>
      <c r="NB6" s="6">
        <f t="shared" si="10"/>
        <v>6</v>
      </c>
      <c r="NC6" s="6">
        <f t="shared" si="10"/>
        <v>7</v>
      </c>
      <c r="ND6" s="6">
        <f t="shared" si="10"/>
        <v>1</v>
      </c>
      <c r="NE6" s="6">
        <f t="shared" si="10"/>
        <v>2</v>
      </c>
      <c r="NF6" s="6">
        <f t="shared" si="10"/>
        <v>3</v>
      </c>
      <c r="NG6" s="6">
        <f t="shared" si="10"/>
        <v>4</v>
      </c>
      <c r="NH6" s="6">
        <f t="shared" si="10"/>
        <v>5</v>
      </c>
      <c r="NI6" s="6">
        <f t="shared" si="10"/>
        <v>6</v>
      </c>
      <c r="NJ6" s="6">
        <f t="shared" si="10"/>
        <v>7</v>
      </c>
      <c r="NK6" s="6">
        <f t="shared" si="10"/>
        <v>1</v>
      </c>
      <c r="NL6" s="6">
        <f t="shared" si="10"/>
        <v>2</v>
      </c>
      <c r="NM6" s="6">
        <f t="shared" si="10"/>
        <v>3</v>
      </c>
      <c r="NN6" s="6">
        <f t="shared" si="10"/>
        <v>4</v>
      </c>
      <c r="NO6" s="6">
        <f t="shared" si="10"/>
        <v>5</v>
      </c>
      <c r="NP6" s="6">
        <f t="shared" si="10"/>
        <v>6</v>
      </c>
      <c r="NQ6" s="6">
        <f t="shared" si="10"/>
        <v>7</v>
      </c>
      <c r="NR6" s="6">
        <f>IF(NR19="","",WEEKDAY(NR19,2))</f>
        <v>1</v>
      </c>
      <c r="NS6" s="6">
        <f>IF(NS19="","",WEEKDAY(NS19,2))</f>
        <v>2</v>
      </c>
      <c r="NT6" s="6">
        <f>IF(NT19="","",WEEKDAY(NT19,2))</f>
        <v>3</v>
      </c>
      <c r="NU6" s="26"/>
      <c r="NV6" s="1"/>
      <c r="NW6" s="4" t="s">
        <v>14</v>
      </c>
      <c r="NX6" s="4"/>
      <c r="NY6" s="6">
        <f t="shared" ref="NY6:OZ6" si="11">WEEKDAY(NY19,2)</f>
        <v>4</v>
      </c>
      <c r="NZ6" s="6">
        <f t="shared" si="11"/>
        <v>5</v>
      </c>
      <c r="OA6" s="6">
        <f t="shared" si="11"/>
        <v>6</v>
      </c>
      <c r="OB6" s="6">
        <f t="shared" si="11"/>
        <v>7</v>
      </c>
      <c r="OC6" s="6">
        <f t="shared" si="11"/>
        <v>1</v>
      </c>
      <c r="OD6" s="6">
        <f t="shared" si="11"/>
        <v>2</v>
      </c>
      <c r="OE6" s="6">
        <f t="shared" si="11"/>
        <v>3</v>
      </c>
      <c r="OF6" s="6">
        <f t="shared" si="11"/>
        <v>4</v>
      </c>
      <c r="OG6" s="6">
        <f t="shared" si="11"/>
        <v>5</v>
      </c>
      <c r="OH6" s="6">
        <f t="shared" si="11"/>
        <v>6</v>
      </c>
      <c r="OI6" s="6">
        <f t="shared" si="11"/>
        <v>7</v>
      </c>
      <c r="OJ6" s="6">
        <f t="shared" si="11"/>
        <v>1</v>
      </c>
      <c r="OK6" s="6">
        <f t="shared" si="11"/>
        <v>2</v>
      </c>
      <c r="OL6" s="6">
        <f t="shared" si="11"/>
        <v>3</v>
      </c>
      <c r="OM6" s="6">
        <f t="shared" si="11"/>
        <v>4</v>
      </c>
      <c r="ON6" s="6">
        <f t="shared" si="11"/>
        <v>5</v>
      </c>
      <c r="OO6" s="6">
        <f t="shared" si="11"/>
        <v>6</v>
      </c>
      <c r="OP6" s="6">
        <f t="shared" si="11"/>
        <v>7</v>
      </c>
      <c r="OQ6" s="6">
        <f t="shared" si="11"/>
        <v>1</v>
      </c>
      <c r="OR6" s="6">
        <f t="shared" si="11"/>
        <v>2</v>
      </c>
      <c r="OS6" s="6">
        <f t="shared" si="11"/>
        <v>3</v>
      </c>
      <c r="OT6" s="6">
        <f t="shared" si="11"/>
        <v>4</v>
      </c>
      <c r="OU6" s="6">
        <f t="shared" si="11"/>
        <v>5</v>
      </c>
      <c r="OV6" s="6">
        <f t="shared" si="11"/>
        <v>6</v>
      </c>
      <c r="OW6" s="6">
        <f t="shared" si="11"/>
        <v>7</v>
      </c>
      <c r="OX6" s="6">
        <f t="shared" si="11"/>
        <v>1</v>
      </c>
      <c r="OY6" s="6">
        <f t="shared" si="11"/>
        <v>2</v>
      </c>
      <c r="OZ6" s="6">
        <f t="shared" si="11"/>
        <v>3</v>
      </c>
      <c r="PA6" s="6">
        <f>IF(PA19="","",WEEKDAY(PA19,2))</f>
        <v>4</v>
      </c>
      <c r="PB6" s="6">
        <f>IF(PB19="","",WEEKDAY(PB19,2))</f>
        <v>5</v>
      </c>
      <c r="PC6" s="6" t="str">
        <f>IF(PC19="","",WEEKDAY(PC19,2))</f>
        <v/>
      </c>
      <c r="PD6" s="26"/>
    </row>
    <row r="7" spans="1:420" hidden="1" outlineLevel="1" x14ac:dyDescent="0.2">
      <c r="A7" s="1"/>
      <c r="B7" s="25" t="s">
        <v>49</v>
      </c>
      <c r="C7" s="25"/>
      <c r="D7" s="11" t="e">
        <f>VLOOKUP(D24,基本情報!$Y$19:$Z$27,2,FALSE)</f>
        <v>#N/A</v>
      </c>
      <c r="E7" s="11" t="e">
        <f>VLOOKUP(E24,基本情報!$Y$19:$Z$27,2,FALSE)</f>
        <v>#N/A</v>
      </c>
      <c r="F7" s="11" t="e">
        <f>VLOOKUP(F24,基本情報!$Y$19:$Z$27,2,FALSE)</f>
        <v>#N/A</v>
      </c>
      <c r="G7" s="11" t="e">
        <f>VLOOKUP(G24,基本情報!$Y$19:$Z$27,2,FALSE)</f>
        <v>#N/A</v>
      </c>
      <c r="H7" s="11" t="e">
        <f>VLOOKUP(H24,基本情報!$Y$19:$Z$27,2,FALSE)</f>
        <v>#N/A</v>
      </c>
      <c r="I7" s="11" t="e">
        <f>VLOOKUP(I24,基本情報!$Y$19:$Z$27,2,FALSE)</f>
        <v>#N/A</v>
      </c>
      <c r="J7" s="11" t="e">
        <f>VLOOKUP(J24,基本情報!$Y$19:$Z$27,2,FALSE)</f>
        <v>#N/A</v>
      </c>
      <c r="K7" s="11" t="e">
        <f>VLOOKUP(K24,基本情報!$Y$19:$Z$27,2,FALSE)</f>
        <v>#N/A</v>
      </c>
      <c r="L7" s="11" t="e">
        <f>VLOOKUP(L24,基本情報!$Y$19:$Z$27,2,FALSE)</f>
        <v>#N/A</v>
      </c>
      <c r="M7" s="11" t="e">
        <f>VLOOKUP(M24,基本情報!$Y$19:$Z$27,2,FALSE)</f>
        <v>#N/A</v>
      </c>
      <c r="N7" s="11" t="e">
        <f>VLOOKUP(N24,基本情報!$Y$19:$Z$27,2,FALSE)</f>
        <v>#N/A</v>
      </c>
      <c r="O7" s="11" t="e">
        <f>VLOOKUP(O24,基本情報!$Y$19:$Z$27,2,FALSE)</f>
        <v>#N/A</v>
      </c>
      <c r="P7" s="11" t="e">
        <f>VLOOKUP(P24,基本情報!$Y$19:$Z$27,2,FALSE)</f>
        <v>#N/A</v>
      </c>
      <c r="Q7" s="11" t="e">
        <f>VLOOKUP(Q24,基本情報!$Y$19:$Z$27,2,FALSE)</f>
        <v>#N/A</v>
      </c>
      <c r="R7" s="11" t="e">
        <f>VLOOKUP(R24,基本情報!$Y$19:$Z$27,2,FALSE)</f>
        <v>#N/A</v>
      </c>
      <c r="S7" s="11" t="e">
        <f>VLOOKUP(S24,基本情報!$Y$19:$Z$27,2,FALSE)</f>
        <v>#N/A</v>
      </c>
      <c r="T7" s="11" t="e">
        <f>VLOOKUP(T24,基本情報!$Y$19:$Z$27,2,FALSE)</f>
        <v>#N/A</v>
      </c>
      <c r="U7" s="11" t="e">
        <f>VLOOKUP(U24,基本情報!$Y$19:$Z$27,2,FALSE)</f>
        <v>#N/A</v>
      </c>
      <c r="V7" s="11" t="e">
        <f>VLOOKUP(V24,基本情報!$Y$19:$Z$27,2,FALSE)</f>
        <v>#N/A</v>
      </c>
      <c r="W7" s="11" t="e">
        <f>VLOOKUP(W24,基本情報!$Y$19:$Z$27,2,FALSE)</f>
        <v>#N/A</v>
      </c>
      <c r="X7" s="11" t="e">
        <f>VLOOKUP(X24,基本情報!$Y$19:$Z$27,2,FALSE)</f>
        <v>#N/A</v>
      </c>
      <c r="Y7" s="11" t="e">
        <f>VLOOKUP(Y24,基本情報!$Y$19:$Z$27,2,FALSE)</f>
        <v>#N/A</v>
      </c>
      <c r="Z7" s="11" t="e">
        <f>VLOOKUP(Z24,基本情報!$Y$19:$Z$27,2,FALSE)</f>
        <v>#N/A</v>
      </c>
      <c r="AA7" s="11" t="e">
        <f>VLOOKUP(AA24,基本情報!$Y$19:$Z$27,2,FALSE)</f>
        <v>#N/A</v>
      </c>
      <c r="AB7" s="11" t="e">
        <f>VLOOKUP(AB24,基本情報!$Y$19:$Z$27,2,FALSE)</f>
        <v>#N/A</v>
      </c>
      <c r="AC7" s="11" t="e">
        <f>VLOOKUP(AC24,基本情報!$Y$19:$Z$27,2,FALSE)</f>
        <v>#N/A</v>
      </c>
      <c r="AD7" s="11" t="e">
        <f>VLOOKUP(AD24,基本情報!$Y$19:$Z$27,2,FALSE)</f>
        <v>#N/A</v>
      </c>
      <c r="AE7" s="11" t="e">
        <f>VLOOKUP(AE24,基本情報!$Y$19:$Z$27,2,FALSE)</f>
        <v>#N/A</v>
      </c>
      <c r="AF7" s="11" t="e">
        <f>VLOOKUP(AF24,基本情報!$Y$19:$Z$27,2,FALSE)</f>
        <v>#N/A</v>
      </c>
      <c r="AG7" s="11" t="e">
        <f>VLOOKUP(AG24,基本情報!$Y$19:$Z$27,2,FALSE)</f>
        <v>#N/A</v>
      </c>
      <c r="AH7" s="11" t="e">
        <f>VLOOKUP(AH24,基本情報!$Y$19:$Z$27,2,FALSE)</f>
        <v>#N/A</v>
      </c>
      <c r="AI7" s="26"/>
      <c r="AJ7" s="1"/>
      <c r="AK7" s="25" t="s">
        <v>49</v>
      </c>
      <c r="AL7" s="25"/>
      <c r="AM7" s="11" t="e">
        <f>VLOOKUP(AM24,基本情報!$Y$19:$Z$27,2,FALSE)</f>
        <v>#N/A</v>
      </c>
      <c r="AN7" s="11" t="e">
        <f>VLOOKUP(AN24,基本情報!$Y$19:$Z$27,2,FALSE)</f>
        <v>#N/A</v>
      </c>
      <c r="AO7" s="11" t="e">
        <f>VLOOKUP(AO24,基本情報!$Y$19:$Z$27,2,FALSE)</f>
        <v>#N/A</v>
      </c>
      <c r="AP7" s="11" t="e">
        <f>VLOOKUP(AP24,基本情報!$Y$19:$Z$27,2,FALSE)</f>
        <v>#N/A</v>
      </c>
      <c r="AQ7" s="11" t="e">
        <f>VLOOKUP(AQ24,基本情報!$Y$19:$Z$27,2,FALSE)</f>
        <v>#N/A</v>
      </c>
      <c r="AR7" s="11" t="e">
        <f>VLOOKUP(AR24,基本情報!$Y$19:$Z$27,2,FALSE)</f>
        <v>#N/A</v>
      </c>
      <c r="AS7" s="11" t="e">
        <f>VLOOKUP(AS24,基本情報!$Y$19:$Z$27,2,FALSE)</f>
        <v>#N/A</v>
      </c>
      <c r="AT7" s="11" t="e">
        <f>VLOOKUP(AT24,基本情報!$Y$19:$Z$27,2,FALSE)</f>
        <v>#N/A</v>
      </c>
      <c r="AU7" s="11" t="e">
        <f>VLOOKUP(AU24,基本情報!$Y$19:$Z$27,2,FALSE)</f>
        <v>#N/A</v>
      </c>
      <c r="AV7" s="11" t="e">
        <f>VLOOKUP(AV24,基本情報!$Y$19:$Z$27,2,FALSE)</f>
        <v>#N/A</v>
      </c>
      <c r="AW7" s="11" t="e">
        <f>VLOOKUP(AW24,基本情報!$Y$19:$Z$27,2,FALSE)</f>
        <v>#N/A</v>
      </c>
      <c r="AX7" s="11" t="e">
        <f>VLOOKUP(AX24,基本情報!$Y$19:$Z$27,2,FALSE)</f>
        <v>#N/A</v>
      </c>
      <c r="AY7" s="11" t="e">
        <f>VLOOKUP(AY24,基本情報!$Y$19:$Z$27,2,FALSE)</f>
        <v>#N/A</v>
      </c>
      <c r="AZ7" s="11" t="e">
        <f>VLOOKUP(AZ24,基本情報!$Y$19:$Z$27,2,FALSE)</f>
        <v>#N/A</v>
      </c>
      <c r="BA7" s="11" t="e">
        <f>VLOOKUP(BA24,基本情報!$Y$19:$Z$27,2,FALSE)</f>
        <v>#N/A</v>
      </c>
      <c r="BB7" s="11" t="e">
        <f>VLOOKUP(BB24,基本情報!$Y$19:$Z$27,2,FALSE)</f>
        <v>#N/A</v>
      </c>
      <c r="BC7" s="11" t="e">
        <f>VLOOKUP(BC24,基本情報!$Y$19:$Z$27,2,FALSE)</f>
        <v>#N/A</v>
      </c>
      <c r="BD7" s="11" t="e">
        <f>VLOOKUP(BD24,基本情報!$Y$19:$Z$27,2,FALSE)</f>
        <v>#N/A</v>
      </c>
      <c r="BE7" s="11" t="e">
        <f>VLOOKUP(BE24,基本情報!$Y$19:$Z$27,2,FALSE)</f>
        <v>#N/A</v>
      </c>
      <c r="BF7" s="11" t="e">
        <f>VLOOKUP(BF24,基本情報!$Y$19:$Z$27,2,FALSE)</f>
        <v>#N/A</v>
      </c>
      <c r="BG7" s="11" t="e">
        <f>VLOOKUP(BG24,基本情報!$Y$19:$Z$27,2,FALSE)</f>
        <v>#N/A</v>
      </c>
      <c r="BH7" s="11" t="e">
        <f>VLOOKUP(BH24,基本情報!$Y$19:$Z$27,2,FALSE)</f>
        <v>#N/A</v>
      </c>
      <c r="BI7" s="11" t="e">
        <f>VLOOKUP(BI24,基本情報!$Y$19:$Z$27,2,FALSE)</f>
        <v>#N/A</v>
      </c>
      <c r="BJ7" s="11" t="e">
        <f>VLOOKUP(BJ24,基本情報!$Y$19:$Z$27,2,FALSE)</f>
        <v>#N/A</v>
      </c>
      <c r="BK7" s="11" t="e">
        <f>VLOOKUP(BK24,基本情報!$Y$19:$Z$27,2,FALSE)</f>
        <v>#N/A</v>
      </c>
      <c r="BL7" s="11" t="e">
        <f>VLOOKUP(BL24,基本情報!$Y$19:$Z$27,2,FALSE)</f>
        <v>#N/A</v>
      </c>
      <c r="BM7" s="11" t="e">
        <f>VLOOKUP(BM24,基本情報!$Y$19:$Z$27,2,FALSE)</f>
        <v>#N/A</v>
      </c>
      <c r="BN7" s="11" t="e">
        <f>VLOOKUP(BN24,基本情報!$Y$19:$Z$27,2,FALSE)</f>
        <v>#N/A</v>
      </c>
      <c r="BO7" s="11" t="e">
        <f>VLOOKUP(BO24,基本情報!$Y$19:$Z$27,2,FALSE)</f>
        <v>#N/A</v>
      </c>
      <c r="BP7" s="11" t="e">
        <f>VLOOKUP(BP24,基本情報!$Y$19:$Z$27,2,FALSE)</f>
        <v>#N/A</v>
      </c>
      <c r="BQ7" s="11" t="e">
        <f>VLOOKUP(BQ24,基本情報!$Y$19:$Z$27,2,FALSE)</f>
        <v>#N/A</v>
      </c>
      <c r="BR7" s="26"/>
      <c r="BS7" s="1"/>
      <c r="BT7" s="25" t="s">
        <v>49</v>
      </c>
      <c r="BU7" s="25"/>
      <c r="BV7" s="11" t="e">
        <f>VLOOKUP(BV24,基本情報!$Y$19:$Z$27,2,FALSE)</f>
        <v>#N/A</v>
      </c>
      <c r="BW7" s="11" t="e">
        <f>VLOOKUP(BW24,基本情報!$Y$19:$Z$27,2,FALSE)</f>
        <v>#N/A</v>
      </c>
      <c r="BX7" s="11" t="e">
        <f>VLOOKUP(BX24,基本情報!$Y$19:$Z$27,2,FALSE)</f>
        <v>#N/A</v>
      </c>
      <c r="BY7" s="11" t="e">
        <f>VLOOKUP(BY24,基本情報!$Y$19:$Z$27,2,FALSE)</f>
        <v>#N/A</v>
      </c>
      <c r="BZ7" s="11" t="e">
        <f>VLOOKUP(BZ24,基本情報!$Y$19:$Z$27,2,FALSE)</f>
        <v>#N/A</v>
      </c>
      <c r="CA7" s="11" t="e">
        <f>VLOOKUP(CA24,基本情報!$Y$19:$Z$27,2,FALSE)</f>
        <v>#N/A</v>
      </c>
      <c r="CB7" s="11" t="e">
        <f>VLOOKUP(CB24,基本情報!$Y$19:$Z$27,2,FALSE)</f>
        <v>#N/A</v>
      </c>
      <c r="CC7" s="11" t="e">
        <f>VLOOKUP(CC24,基本情報!$Y$19:$Z$27,2,FALSE)</f>
        <v>#N/A</v>
      </c>
      <c r="CD7" s="11" t="e">
        <f>VLOOKUP(CD24,基本情報!$Y$19:$Z$27,2,FALSE)</f>
        <v>#N/A</v>
      </c>
      <c r="CE7" s="11" t="e">
        <f>VLOOKUP(CE24,基本情報!$Y$19:$Z$27,2,FALSE)</f>
        <v>#N/A</v>
      </c>
      <c r="CF7" s="11" t="e">
        <f>VLOOKUP(CF24,基本情報!$Y$19:$Z$27,2,FALSE)</f>
        <v>#N/A</v>
      </c>
      <c r="CG7" s="11" t="e">
        <f>VLOOKUP(CG24,基本情報!$Y$19:$Z$27,2,FALSE)</f>
        <v>#N/A</v>
      </c>
      <c r="CH7" s="11" t="e">
        <f>VLOOKUP(CH24,基本情報!$Y$19:$Z$27,2,FALSE)</f>
        <v>#N/A</v>
      </c>
      <c r="CI7" s="11" t="e">
        <f>VLOOKUP(CI24,基本情報!$Y$19:$Z$27,2,FALSE)</f>
        <v>#N/A</v>
      </c>
      <c r="CJ7" s="11" t="e">
        <f>VLOOKUP(CJ24,基本情報!$Y$19:$Z$27,2,FALSE)</f>
        <v>#N/A</v>
      </c>
      <c r="CK7" s="11" t="e">
        <f>VLOOKUP(CK24,基本情報!$Y$19:$Z$27,2,FALSE)</f>
        <v>#N/A</v>
      </c>
      <c r="CL7" s="11" t="e">
        <f>VLOOKUP(CL24,基本情報!$Y$19:$Z$27,2,FALSE)</f>
        <v>#N/A</v>
      </c>
      <c r="CM7" s="11" t="e">
        <f>VLOOKUP(CM24,基本情報!$Y$19:$Z$27,2,FALSE)</f>
        <v>#N/A</v>
      </c>
      <c r="CN7" s="11" t="e">
        <f>VLOOKUP(CN24,基本情報!$Y$19:$Z$27,2,FALSE)</f>
        <v>#N/A</v>
      </c>
      <c r="CO7" s="11" t="e">
        <f>VLOOKUP(CO24,基本情報!$Y$19:$Z$27,2,FALSE)</f>
        <v>#N/A</v>
      </c>
      <c r="CP7" s="11" t="e">
        <f>VLOOKUP(CP24,基本情報!$Y$19:$Z$27,2,FALSE)</f>
        <v>#N/A</v>
      </c>
      <c r="CQ7" s="11" t="e">
        <f>VLOOKUP(CQ24,基本情報!$Y$19:$Z$27,2,FALSE)</f>
        <v>#N/A</v>
      </c>
      <c r="CR7" s="11" t="e">
        <f>VLOOKUP(CR24,基本情報!$Y$19:$Z$27,2,FALSE)</f>
        <v>#N/A</v>
      </c>
      <c r="CS7" s="11" t="e">
        <f>VLOOKUP(CS24,基本情報!$Y$19:$Z$27,2,FALSE)</f>
        <v>#N/A</v>
      </c>
      <c r="CT7" s="11" t="e">
        <f>VLOOKUP(CT24,基本情報!$Y$19:$Z$27,2,FALSE)</f>
        <v>#N/A</v>
      </c>
      <c r="CU7" s="11" t="e">
        <f>VLOOKUP(CU24,基本情報!$Y$19:$Z$27,2,FALSE)</f>
        <v>#N/A</v>
      </c>
      <c r="CV7" s="11" t="e">
        <f>VLOOKUP(CV24,基本情報!$Y$19:$Z$27,2,FALSE)</f>
        <v>#N/A</v>
      </c>
      <c r="CW7" s="11" t="e">
        <f>VLOOKUP(CW24,基本情報!$Y$19:$Z$27,2,FALSE)</f>
        <v>#N/A</v>
      </c>
      <c r="CX7" s="11" t="e">
        <f>VLOOKUP(CX24,基本情報!$Y$19:$Z$27,2,FALSE)</f>
        <v>#N/A</v>
      </c>
      <c r="CY7" s="11" t="e">
        <f>VLOOKUP(CY24,基本情報!$Y$19:$Z$27,2,FALSE)</f>
        <v>#N/A</v>
      </c>
      <c r="CZ7" s="11" t="e">
        <f>VLOOKUP(CZ24,基本情報!$Y$19:$Z$27,2,FALSE)</f>
        <v>#N/A</v>
      </c>
      <c r="DA7" s="26"/>
      <c r="DB7" s="1"/>
      <c r="DC7" s="25" t="s">
        <v>49</v>
      </c>
      <c r="DD7" s="25"/>
      <c r="DE7" s="11" t="e">
        <f>VLOOKUP(DE24,基本情報!$Y$19:$Z$27,2,FALSE)</f>
        <v>#N/A</v>
      </c>
      <c r="DF7" s="11" t="e">
        <f>VLOOKUP(DF24,基本情報!$Y$19:$Z$27,2,FALSE)</f>
        <v>#N/A</v>
      </c>
      <c r="DG7" s="11" t="e">
        <f>VLOOKUP(DG24,基本情報!$Y$19:$Z$27,2,FALSE)</f>
        <v>#N/A</v>
      </c>
      <c r="DH7" s="11" t="e">
        <f>VLOOKUP(DH24,基本情報!$Y$19:$Z$27,2,FALSE)</f>
        <v>#N/A</v>
      </c>
      <c r="DI7" s="11" t="e">
        <f>VLOOKUP(DI24,基本情報!$Y$19:$Z$27,2,FALSE)</f>
        <v>#N/A</v>
      </c>
      <c r="DJ7" s="11" t="e">
        <f>VLOOKUP(DJ24,基本情報!$Y$19:$Z$27,2,FALSE)</f>
        <v>#N/A</v>
      </c>
      <c r="DK7" s="11" t="e">
        <f>VLOOKUP(DK24,基本情報!$Y$19:$Z$27,2,FALSE)</f>
        <v>#N/A</v>
      </c>
      <c r="DL7" s="11" t="e">
        <f>VLOOKUP(DL24,基本情報!$Y$19:$Z$27,2,FALSE)</f>
        <v>#N/A</v>
      </c>
      <c r="DM7" s="11" t="e">
        <f>VLOOKUP(DM24,基本情報!$Y$19:$Z$27,2,FALSE)</f>
        <v>#N/A</v>
      </c>
      <c r="DN7" s="11" t="e">
        <f>VLOOKUP(DN24,基本情報!$Y$19:$Z$27,2,FALSE)</f>
        <v>#N/A</v>
      </c>
      <c r="DO7" s="11" t="e">
        <f>VLOOKUP(DO24,基本情報!$Y$19:$Z$27,2,FALSE)</f>
        <v>#N/A</v>
      </c>
      <c r="DP7" s="11" t="e">
        <f>VLOOKUP(DP24,基本情報!$Y$19:$Z$27,2,FALSE)</f>
        <v>#N/A</v>
      </c>
      <c r="DQ7" s="11" t="e">
        <f>VLOOKUP(DQ24,基本情報!$Y$19:$Z$27,2,FALSE)</f>
        <v>#N/A</v>
      </c>
      <c r="DR7" s="11" t="e">
        <f>VLOOKUP(DR24,基本情報!$Y$19:$Z$27,2,FALSE)</f>
        <v>#N/A</v>
      </c>
      <c r="DS7" s="11" t="e">
        <f>VLOOKUP(DS24,基本情報!$Y$19:$Z$27,2,FALSE)</f>
        <v>#N/A</v>
      </c>
      <c r="DT7" s="11" t="e">
        <f>VLOOKUP(DT24,基本情報!$Y$19:$Z$27,2,FALSE)</f>
        <v>#N/A</v>
      </c>
      <c r="DU7" s="11" t="e">
        <f>VLOOKUP(DU24,基本情報!$Y$19:$Z$27,2,FALSE)</f>
        <v>#N/A</v>
      </c>
      <c r="DV7" s="11" t="e">
        <f>VLOOKUP(DV24,基本情報!$Y$19:$Z$27,2,FALSE)</f>
        <v>#N/A</v>
      </c>
      <c r="DW7" s="11" t="e">
        <f>VLOOKUP(DW24,基本情報!$Y$19:$Z$27,2,FALSE)</f>
        <v>#N/A</v>
      </c>
      <c r="DX7" s="11" t="e">
        <f>VLOOKUP(DX24,基本情報!$Y$19:$Z$27,2,FALSE)</f>
        <v>#N/A</v>
      </c>
      <c r="DY7" s="11" t="e">
        <f>VLOOKUP(DY24,基本情報!$Y$19:$Z$27,2,FALSE)</f>
        <v>#N/A</v>
      </c>
      <c r="DZ7" s="11" t="e">
        <f>VLOOKUP(DZ24,基本情報!$Y$19:$Z$27,2,FALSE)</f>
        <v>#N/A</v>
      </c>
      <c r="EA7" s="11" t="e">
        <f>VLOOKUP(EA24,基本情報!$Y$19:$Z$27,2,FALSE)</f>
        <v>#N/A</v>
      </c>
      <c r="EB7" s="11" t="e">
        <f>VLOOKUP(EB24,基本情報!$Y$19:$Z$27,2,FALSE)</f>
        <v>#N/A</v>
      </c>
      <c r="EC7" s="11" t="e">
        <f>VLOOKUP(EC24,基本情報!$Y$19:$Z$27,2,FALSE)</f>
        <v>#N/A</v>
      </c>
      <c r="ED7" s="11" t="e">
        <f>VLOOKUP(ED24,基本情報!$Y$19:$Z$27,2,FALSE)</f>
        <v>#N/A</v>
      </c>
      <c r="EE7" s="11" t="e">
        <f>VLOOKUP(EE24,基本情報!$Y$19:$Z$27,2,FALSE)</f>
        <v>#N/A</v>
      </c>
      <c r="EF7" s="11" t="e">
        <f>VLOOKUP(EF24,基本情報!$Y$19:$Z$27,2,FALSE)</f>
        <v>#N/A</v>
      </c>
      <c r="EG7" s="11" t="e">
        <f>VLOOKUP(EG24,基本情報!$Y$19:$Z$27,2,FALSE)</f>
        <v>#N/A</v>
      </c>
      <c r="EH7" s="11" t="e">
        <f>VLOOKUP(EH24,基本情報!$Y$19:$Z$27,2,FALSE)</f>
        <v>#N/A</v>
      </c>
      <c r="EI7" s="11" t="e">
        <f>VLOOKUP(EI24,基本情報!$Y$19:$Z$27,2,FALSE)</f>
        <v>#N/A</v>
      </c>
      <c r="EJ7" s="26"/>
      <c r="EK7" s="1"/>
      <c r="EL7" s="25" t="s">
        <v>49</v>
      </c>
      <c r="EM7" s="25"/>
      <c r="EN7" s="11" t="e">
        <f>VLOOKUP(EN24,基本情報!$Y$19:$Z$27,2,FALSE)</f>
        <v>#N/A</v>
      </c>
      <c r="EO7" s="11" t="e">
        <f>VLOOKUP(EO24,基本情報!$Y$19:$Z$27,2,FALSE)</f>
        <v>#N/A</v>
      </c>
      <c r="EP7" s="11" t="e">
        <f>VLOOKUP(EP24,基本情報!$Y$19:$Z$27,2,FALSE)</f>
        <v>#N/A</v>
      </c>
      <c r="EQ7" s="11" t="e">
        <f>VLOOKUP(EQ24,基本情報!$Y$19:$Z$27,2,FALSE)</f>
        <v>#N/A</v>
      </c>
      <c r="ER7" s="11" t="e">
        <f>VLOOKUP(ER24,基本情報!$Y$19:$Z$27,2,FALSE)</f>
        <v>#N/A</v>
      </c>
      <c r="ES7" s="11" t="e">
        <f>VLOOKUP(ES24,基本情報!$Y$19:$Z$27,2,FALSE)</f>
        <v>#N/A</v>
      </c>
      <c r="ET7" s="11" t="e">
        <f>VLOOKUP(ET24,基本情報!$Y$19:$Z$27,2,FALSE)</f>
        <v>#N/A</v>
      </c>
      <c r="EU7" s="11" t="e">
        <f>VLOOKUP(EU24,基本情報!$Y$19:$Z$27,2,FALSE)</f>
        <v>#N/A</v>
      </c>
      <c r="EV7" s="11" t="e">
        <f>VLOOKUP(EV24,基本情報!$Y$19:$Z$27,2,FALSE)</f>
        <v>#N/A</v>
      </c>
      <c r="EW7" s="11" t="e">
        <f>VLOOKUP(EW24,基本情報!$Y$19:$Z$27,2,FALSE)</f>
        <v>#N/A</v>
      </c>
      <c r="EX7" s="11" t="e">
        <f>VLOOKUP(EX24,基本情報!$Y$19:$Z$27,2,FALSE)</f>
        <v>#N/A</v>
      </c>
      <c r="EY7" s="11" t="e">
        <f>VLOOKUP(EY24,基本情報!$Y$19:$Z$27,2,FALSE)</f>
        <v>#N/A</v>
      </c>
      <c r="EZ7" s="11" t="e">
        <f>VLOOKUP(EZ24,基本情報!$Y$19:$Z$27,2,FALSE)</f>
        <v>#N/A</v>
      </c>
      <c r="FA7" s="11" t="e">
        <f>VLOOKUP(FA24,基本情報!$Y$19:$Z$27,2,FALSE)</f>
        <v>#N/A</v>
      </c>
      <c r="FB7" s="11" t="e">
        <f>VLOOKUP(FB24,基本情報!$Y$19:$Z$27,2,FALSE)</f>
        <v>#N/A</v>
      </c>
      <c r="FC7" s="11" t="e">
        <f>VLOOKUP(FC24,基本情報!$Y$19:$Z$27,2,FALSE)</f>
        <v>#N/A</v>
      </c>
      <c r="FD7" s="11" t="e">
        <f>VLOOKUP(FD24,基本情報!$Y$19:$Z$27,2,FALSE)</f>
        <v>#N/A</v>
      </c>
      <c r="FE7" s="11" t="e">
        <f>VLOOKUP(FE24,基本情報!$Y$19:$Z$27,2,FALSE)</f>
        <v>#N/A</v>
      </c>
      <c r="FF7" s="11" t="e">
        <f>VLOOKUP(FF24,基本情報!$Y$19:$Z$27,2,FALSE)</f>
        <v>#N/A</v>
      </c>
      <c r="FG7" s="11" t="e">
        <f>VLOOKUP(FG24,基本情報!$Y$19:$Z$27,2,FALSE)</f>
        <v>#N/A</v>
      </c>
      <c r="FH7" s="11" t="e">
        <f>VLOOKUP(FH24,基本情報!$Y$19:$Z$27,2,FALSE)</f>
        <v>#N/A</v>
      </c>
      <c r="FI7" s="11" t="e">
        <f>VLOOKUP(FI24,基本情報!$Y$19:$Z$27,2,FALSE)</f>
        <v>#N/A</v>
      </c>
      <c r="FJ7" s="11" t="e">
        <f>VLOOKUP(FJ24,基本情報!$Y$19:$Z$27,2,FALSE)</f>
        <v>#N/A</v>
      </c>
      <c r="FK7" s="11" t="e">
        <f>VLOOKUP(FK24,基本情報!$Y$19:$Z$27,2,FALSE)</f>
        <v>#N/A</v>
      </c>
      <c r="FL7" s="11" t="e">
        <f>VLOOKUP(FL24,基本情報!$Y$19:$Z$27,2,FALSE)</f>
        <v>#N/A</v>
      </c>
      <c r="FM7" s="11" t="e">
        <f>VLOOKUP(FM24,基本情報!$Y$19:$Z$27,2,FALSE)</f>
        <v>#N/A</v>
      </c>
      <c r="FN7" s="11" t="e">
        <f>VLOOKUP(FN24,基本情報!$Y$19:$Z$27,2,FALSE)</f>
        <v>#N/A</v>
      </c>
      <c r="FO7" s="11" t="e">
        <f>VLOOKUP(FO24,基本情報!$Y$19:$Z$27,2,FALSE)</f>
        <v>#N/A</v>
      </c>
      <c r="FP7" s="11" t="e">
        <f>VLOOKUP(FP24,基本情報!$Y$19:$Z$27,2,FALSE)</f>
        <v>#N/A</v>
      </c>
      <c r="FQ7" s="11" t="e">
        <f>VLOOKUP(FQ24,基本情報!$Y$19:$Z$27,2,FALSE)</f>
        <v>#N/A</v>
      </c>
      <c r="FR7" s="11" t="e">
        <f>VLOOKUP(FR24,基本情報!$Y$19:$Z$27,2,FALSE)</f>
        <v>#N/A</v>
      </c>
      <c r="FS7" s="26"/>
      <c r="FT7" s="1"/>
      <c r="FU7" s="25" t="s">
        <v>49</v>
      </c>
      <c r="FV7" s="25"/>
      <c r="FW7" s="11" t="e">
        <f>VLOOKUP(FW24,基本情報!$Y$19:$Z$27,2,FALSE)</f>
        <v>#N/A</v>
      </c>
      <c r="FX7" s="11" t="e">
        <f>VLOOKUP(FX24,基本情報!$Y$19:$Z$27,2,FALSE)</f>
        <v>#N/A</v>
      </c>
      <c r="FY7" s="11" t="e">
        <f>VLOOKUP(FY24,基本情報!$Y$19:$Z$27,2,FALSE)</f>
        <v>#N/A</v>
      </c>
      <c r="FZ7" s="11" t="e">
        <f>VLOOKUP(FZ24,基本情報!$Y$19:$Z$27,2,FALSE)</f>
        <v>#N/A</v>
      </c>
      <c r="GA7" s="11" t="e">
        <f>VLOOKUP(GA24,基本情報!$Y$19:$Z$27,2,FALSE)</f>
        <v>#N/A</v>
      </c>
      <c r="GB7" s="11" t="e">
        <f>VLOOKUP(GB24,基本情報!$Y$19:$Z$27,2,FALSE)</f>
        <v>#N/A</v>
      </c>
      <c r="GC7" s="11" t="e">
        <f>VLOOKUP(GC24,基本情報!$Y$19:$Z$27,2,FALSE)</f>
        <v>#N/A</v>
      </c>
      <c r="GD7" s="11" t="e">
        <f>VLOOKUP(GD24,基本情報!$Y$19:$Z$27,2,FALSE)</f>
        <v>#N/A</v>
      </c>
      <c r="GE7" s="11" t="e">
        <f>VLOOKUP(GE24,基本情報!$Y$19:$Z$27,2,FALSE)</f>
        <v>#N/A</v>
      </c>
      <c r="GF7" s="11" t="e">
        <f>VLOOKUP(GF24,基本情報!$Y$19:$Z$27,2,FALSE)</f>
        <v>#N/A</v>
      </c>
      <c r="GG7" s="11" t="e">
        <f>VLOOKUP(GG24,基本情報!$Y$19:$Z$27,2,FALSE)</f>
        <v>#N/A</v>
      </c>
      <c r="GH7" s="11" t="e">
        <f>VLOOKUP(GH24,基本情報!$Y$19:$Z$27,2,FALSE)</f>
        <v>#N/A</v>
      </c>
      <c r="GI7" s="11" t="e">
        <f>VLOOKUP(GI24,基本情報!$Y$19:$Z$27,2,FALSE)</f>
        <v>#N/A</v>
      </c>
      <c r="GJ7" s="11" t="e">
        <f>VLOOKUP(GJ24,基本情報!$Y$19:$Z$27,2,FALSE)</f>
        <v>#N/A</v>
      </c>
      <c r="GK7" s="11" t="e">
        <f>VLOOKUP(GK24,基本情報!$Y$19:$Z$27,2,FALSE)</f>
        <v>#N/A</v>
      </c>
      <c r="GL7" s="11" t="e">
        <f>VLOOKUP(GL24,基本情報!$Y$19:$Z$27,2,FALSE)</f>
        <v>#N/A</v>
      </c>
      <c r="GM7" s="11" t="e">
        <f>VLOOKUP(GM24,基本情報!$Y$19:$Z$27,2,FALSE)</f>
        <v>#N/A</v>
      </c>
      <c r="GN7" s="11" t="e">
        <f>VLOOKUP(GN24,基本情報!$Y$19:$Z$27,2,FALSE)</f>
        <v>#N/A</v>
      </c>
      <c r="GO7" s="11" t="e">
        <f>VLOOKUP(GO24,基本情報!$Y$19:$Z$27,2,FALSE)</f>
        <v>#N/A</v>
      </c>
      <c r="GP7" s="11" t="e">
        <f>VLOOKUP(GP24,基本情報!$Y$19:$Z$27,2,FALSE)</f>
        <v>#N/A</v>
      </c>
      <c r="GQ7" s="11" t="e">
        <f>VLOOKUP(GQ24,基本情報!$Y$19:$Z$27,2,FALSE)</f>
        <v>#N/A</v>
      </c>
      <c r="GR7" s="11" t="e">
        <f>VLOOKUP(GR24,基本情報!$Y$19:$Z$27,2,FALSE)</f>
        <v>#N/A</v>
      </c>
      <c r="GS7" s="11" t="e">
        <f>VLOOKUP(GS24,基本情報!$Y$19:$Z$27,2,FALSE)</f>
        <v>#N/A</v>
      </c>
      <c r="GT7" s="11" t="e">
        <f>VLOOKUP(GT24,基本情報!$Y$19:$Z$27,2,FALSE)</f>
        <v>#N/A</v>
      </c>
      <c r="GU7" s="11" t="e">
        <f>VLOOKUP(GU24,基本情報!$Y$19:$Z$27,2,FALSE)</f>
        <v>#N/A</v>
      </c>
      <c r="GV7" s="11" t="e">
        <f>VLOOKUP(GV24,基本情報!$Y$19:$Z$27,2,FALSE)</f>
        <v>#N/A</v>
      </c>
      <c r="GW7" s="11" t="e">
        <f>VLOOKUP(GW24,基本情報!$Y$19:$Z$27,2,FALSE)</f>
        <v>#N/A</v>
      </c>
      <c r="GX7" s="11" t="e">
        <f>VLOOKUP(GX24,基本情報!$Y$19:$Z$27,2,FALSE)</f>
        <v>#N/A</v>
      </c>
      <c r="GY7" s="11" t="e">
        <f>VLOOKUP(GY24,基本情報!$Y$19:$Z$27,2,FALSE)</f>
        <v>#N/A</v>
      </c>
      <c r="GZ7" s="11" t="e">
        <f>VLOOKUP(GZ24,基本情報!$Y$19:$Z$27,2,FALSE)</f>
        <v>#N/A</v>
      </c>
      <c r="HA7" s="11" t="e">
        <f>VLOOKUP(HA24,基本情報!$Y$19:$Z$27,2,FALSE)</f>
        <v>#N/A</v>
      </c>
      <c r="HB7" s="26"/>
      <c r="HC7" s="1"/>
      <c r="HD7" s="25" t="s">
        <v>49</v>
      </c>
      <c r="HE7" s="25"/>
      <c r="HF7" s="11" t="e">
        <f>VLOOKUP(HF24,基本情報!$Y$19:$Z$27,2,FALSE)</f>
        <v>#N/A</v>
      </c>
      <c r="HG7" s="11" t="e">
        <f>VLOOKUP(HG24,基本情報!$Y$19:$Z$27,2,FALSE)</f>
        <v>#N/A</v>
      </c>
      <c r="HH7" s="11" t="e">
        <f>VLOOKUP(HH24,基本情報!$Y$19:$Z$27,2,FALSE)</f>
        <v>#N/A</v>
      </c>
      <c r="HI7" s="11" t="e">
        <f>VLOOKUP(HI24,基本情報!$Y$19:$Z$27,2,FALSE)</f>
        <v>#N/A</v>
      </c>
      <c r="HJ7" s="11" t="e">
        <f>VLOOKUP(HJ24,基本情報!$Y$19:$Z$27,2,FALSE)</f>
        <v>#N/A</v>
      </c>
      <c r="HK7" s="11" t="e">
        <f>VLOOKUP(HK24,基本情報!$Y$19:$Z$27,2,FALSE)</f>
        <v>#N/A</v>
      </c>
      <c r="HL7" s="11" t="e">
        <f>VLOOKUP(HL24,基本情報!$Y$19:$Z$27,2,FALSE)</f>
        <v>#N/A</v>
      </c>
      <c r="HM7" s="11" t="e">
        <f>VLOOKUP(HM24,基本情報!$Y$19:$Z$27,2,FALSE)</f>
        <v>#N/A</v>
      </c>
      <c r="HN7" s="11" t="e">
        <f>VLOOKUP(HN24,基本情報!$Y$19:$Z$27,2,FALSE)</f>
        <v>#N/A</v>
      </c>
      <c r="HO7" s="11" t="e">
        <f>VLOOKUP(HO24,基本情報!$Y$19:$Z$27,2,FALSE)</f>
        <v>#N/A</v>
      </c>
      <c r="HP7" s="11" t="e">
        <f>VLOOKUP(HP24,基本情報!$Y$19:$Z$27,2,FALSE)</f>
        <v>#N/A</v>
      </c>
      <c r="HQ7" s="11" t="e">
        <f>VLOOKUP(HQ24,基本情報!$Y$19:$Z$27,2,FALSE)</f>
        <v>#N/A</v>
      </c>
      <c r="HR7" s="11" t="e">
        <f>VLOOKUP(HR24,基本情報!$Y$19:$Z$27,2,FALSE)</f>
        <v>#N/A</v>
      </c>
      <c r="HS7" s="11" t="e">
        <f>VLOOKUP(HS24,基本情報!$Y$19:$Z$27,2,FALSE)</f>
        <v>#N/A</v>
      </c>
      <c r="HT7" s="11" t="e">
        <f>VLOOKUP(HT24,基本情報!$Y$19:$Z$27,2,FALSE)</f>
        <v>#N/A</v>
      </c>
      <c r="HU7" s="11" t="e">
        <f>VLOOKUP(HU24,基本情報!$Y$19:$Z$27,2,FALSE)</f>
        <v>#N/A</v>
      </c>
      <c r="HV7" s="11" t="e">
        <f>VLOOKUP(HV24,基本情報!$Y$19:$Z$27,2,FALSE)</f>
        <v>#N/A</v>
      </c>
      <c r="HW7" s="11" t="e">
        <f>VLOOKUP(HW24,基本情報!$Y$19:$Z$27,2,FALSE)</f>
        <v>#N/A</v>
      </c>
      <c r="HX7" s="11" t="e">
        <f>VLOOKUP(HX24,基本情報!$Y$19:$Z$27,2,FALSE)</f>
        <v>#N/A</v>
      </c>
      <c r="HY7" s="11" t="e">
        <f>VLOOKUP(HY24,基本情報!$Y$19:$Z$27,2,FALSE)</f>
        <v>#N/A</v>
      </c>
      <c r="HZ7" s="11" t="e">
        <f>VLOOKUP(HZ24,基本情報!$Y$19:$Z$27,2,FALSE)</f>
        <v>#N/A</v>
      </c>
      <c r="IA7" s="11" t="e">
        <f>VLOOKUP(IA24,基本情報!$Y$19:$Z$27,2,FALSE)</f>
        <v>#N/A</v>
      </c>
      <c r="IB7" s="11" t="e">
        <f>VLOOKUP(IB24,基本情報!$Y$19:$Z$27,2,FALSE)</f>
        <v>#N/A</v>
      </c>
      <c r="IC7" s="11" t="e">
        <f>VLOOKUP(IC24,基本情報!$Y$19:$Z$27,2,FALSE)</f>
        <v>#N/A</v>
      </c>
      <c r="ID7" s="11" t="e">
        <f>VLOOKUP(ID24,基本情報!$Y$19:$Z$27,2,FALSE)</f>
        <v>#N/A</v>
      </c>
      <c r="IE7" s="11" t="e">
        <f>VLOOKUP(IE24,基本情報!$Y$19:$Z$27,2,FALSE)</f>
        <v>#N/A</v>
      </c>
      <c r="IF7" s="11" t="e">
        <f>VLOOKUP(IF24,基本情報!$Y$19:$Z$27,2,FALSE)</f>
        <v>#N/A</v>
      </c>
      <c r="IG7" s="11" t="e">
        <f>VLOOKUP(IG24,基本情報!$Y$19:$Z$27,2,FALSE)</f>
        <v>#N/A</v>
      </c>
      <c r="IH7" s="11" t="e">
        <f>VLOOKUP(IH24,基本情報!$Y$19:$Z$27,2,FALSE)</f>
        <v>#N/A</v>
      </c>
      <c r="II7" s="11" t="e">
        <f>VLOOKUP(II24,基本情報!$Y$19:$Z$27,2,FALSE)</f>
        <v>#N/A</v>
      </c>
      <c r="IJ7" s="11" t="e">
        <f>VLOOKUP(IJ24,基本情報!$Y$19:$Z$27,2,FALSE)</f>
        <v>#N/A</v>
      </c>
      <c r="IK7" s="26"/>
      <c r="IL7" s="1"/>
      <c r="IM7" s="25" t="s">
        <v>49</v>
      </c>
      <c r="IN7" s="25"/>
      <c r="IO7" s="11" t="e">
        <f>VLOOKUP(IO24,基本情報!$Y$19:$Z$27,2,FALSE)</f>
        <v>#N/A</v>
      </c>
      <c r="IP7" s="11" t="e">
        <f>VLOOKUP(IP24,基本情報!$Y$19:$Z$27,2,FALSE)</f>
        <v>#N/A</v>
      </c>
      <c r="IQ7" s="11" t="e">
        <f>VLOOKUP(IQ24,基本情報!$Y$19:$Z$27,2,FALSE)</f>
        <v>#N/A</v>
      </c>
      <c r="IR7" s="11" t="e">
        <f>VLOOKUP(IR24,基本情報!$Y$19:$Z$27,2,FALSE)</f>
        <v>#N/A</v>
      </c>
      <c r="IS7" s="11" t="e">
        <f>VLOOKUP(IS24,基本情報!$Y$19:$Z$27,2,FALSE)</f>
        <v>#N/A</v>
      </c>
      <c r="IT7" s="11" t="e">
        <f>VLOOKUP(IT24,基本情報!$Y$19:$Z$27,2,FALSE)</f>
        <v>#N/A</v>
      </c>
      <c r="IU7" s="11" t="e">
        <f>VLOOKUP(IU24,基本情報!$Y$19:$Z$27,2,FALSE)</f>
        <v>#N/A</v>
      </c>
      <c r="IV7" s="11" t="e">
        <f>VLOOKUP(IV24,基本情報!$Y$19:$Z$27,2,FALSE)</f>
        <v>#N/A</v>
      </c>
      <c r="IW7" s="11" t="e">
        <f>VLOOKUP(IW24,基本情報!$Y$19:$Z$27,2,FALSE)</f>
        <v>#N/A</v>
      </c>
      <c r="IX7" s="11" t="e">
        <f>VLOOKUP(IX24,基本情報!$Y$19:$Z$27,2,FALSE)</f>
        <v>#N/A</v>
      </c>
      <c r="IY7" s="11" t="e">
        <f>VLOOKUP(IY24,基本情報!$Y$19:$Z$27,2,FALSE)</f>
        <v>#N/A</v>
      </c>
      <c r="IZ7" s="11" t="e">
        <f>VLOOKUP(IZ24,基本情報!$Y$19:$Z$27,2,FALSE)</f>
        <v>#N/A</v>
      </c>
      <c r="JA7" s="11" t="e">
        <f>VLOOKUP(JA24,基本情報!$Y$19:$Z$27,2,FALSE)</f>
        <v>#N/A</v>
      </c>
      <c r="JB7" s="11" t="e">
        <f>VLOOKUP(JB24,基本情報!$Y$19:$Z$27,2,FALSE)</f>
        <v>#N/A</v>
      </c>
      <c r="JC7" s="11" t="e">
        <f>VLOOKUP(JC24,基本情報!$Y$19:$Z$27,2,FALSE)</f>
        <v>#N/A</v>
      </c>
      <c r="JD7" s="11" t="e">
        <f>VLOOKUP(JD24,基本情報!$Y$19:$Z$27,2,FALSE)</f>
        <v>#N/A</v>
      </c>
      <c r="JE7" s="11" t="e">
        <f>VLOOKUP(JE24,基本情報!$Y$19:$Z$27,2,FALSE)</f>
        <v>#N/A</v>
      </c>
      <c r="JF7" s="11" t="e">
        <f>VLOOKUP(JF24,基本情報!$Y$19:$Z$27,2,FALSE)</f>
        <v>#N/A</v>
      </c>
      <c r="JG7" s="11" t="e">
        <f>VLOOKUP(JG24,基本情報!$Y$19:$Z$27,2,FALSE)</f>
        <v>#N/A</v>
      </c>
      <c r="JH7" s="11" t="e">
        <f>VLOOKUP(JH24,基本情報!$Y$19:$Z$27,2,FALSE)</f>
        <v>#N/A</v>
      </c>
      <c r="JI7" s="11" t="e">
        <f>VLOOKUP(JI24,基本情報!$Y$19:$Z$27,2,FALSE)</f>
        <v>#N/A</v>
      </c>
      <c r="JJ7" s="11" t="e">
        <f>VLOOKUP(JJ24,基本情報!$Y$19:$Z$27,2,FALSE)</f>
        <v>#N/A</v>
      </c>
      <c r="JK7" s="11" t="e">
        <f>VLOOKUP(JK24,基本情報!$Y$19:$Z$27,2,FALSE)</f>
        <v>#N/A</v>
      </c>
      <c r="JL7" s="11" t="e">
        <f>VLOOKUP(JL24,基本情報!$Y$19:$Z$27,2,FALSE)</f>
        <v>#N/A</v>
      </c>
      <c r="JM7" s="11" t="e">
        <f>VLOOKUP(JM24,基本情報!$Y$19:$Z$27,2,FALSE)</f>
        <v>#N/A</v>
      </c>
      <c r="JN7" s="11" t="e">
        <f>VLOOKUP(JN24,基本情報!$Y$19:$Z$27,2,FALSE)</f>
        <v>#N/A</v>
      </c>
      <c r="JO7" s="11" t="e">
        <f>VLOOKUP(JO24,基本情報!$Y$19:$Z$27,2,FALSE)</f>
        <v>#N/A</v>
      </c>
      <c r="JP7" s="11" t="e">
        <f>VLOOKUP(JP24,基本情報!$Y$19:$Z$27,2,FALSE)</f>
        <v>#N/A</v>
      </c>
      <c r="JQ7" s="11" t="e">
        <f>VLOOKUP(JQ24,基本情報!$Y$19:$Z$27,2,FALSE)</f>
        <v>#N/A</v>
      </c>
      <c r="JR7" s="11" t="e">
        <f>VLOOKUP(JR24,基本情報!$Y$19:$Z$27,2,FALSE)</f>
        <v>#N/A</v>
      </c>
      <c r="JS7" s="11" t="e">
        <f>VLOOKUP(JS24,基本情報!$Y$19:$Z$27,2,FALSE)</f>
        <v>#N/A</v>
      </c>
      <c r="JT7" s="26"/>
      <c r="JU7" s="1"/>
      <c r="JV7" s="25" t="s">
        <v>49</v>
      </c>
      <c r="JW7" s="25"/>
      <c r="JX7" s="11" t="e">
        <f>VLOOKUP(JX24,基本情報!$Y$19:$Z$27,2,FALSE)</f>
        <v>#N/A</v>
      </c>
      <c r="JY7" s="11" t="e">
        <f>VLOOKUP(JY24,基本情報!$Y$19:$Z$27,2,FALSE)</f>
        <v>#N/A</v>
      </c>
      <c r="JZ7" s="11" t="e">
        <f>VLOOKUP(JZ24,基本情報!$Y$19:$Z$27,2,FALSE)</f>
        <v>#N/A</v>
      </c>
      <c r="KA7" s="11" t="e">
        <f>VLOOKUP(KA24,基本情報!$Y$19:$Z$27,2,FALSE)</f>
        <v>#N/A</v>
      </c>
      <c r="KB7" s="11" t="e">
        <f>VLOOKUP(KB24,基本情報!$Y$19:$Z$27,2,FALSE)</f>
        <v>#N/A</v>
      </c>
      <c r="KC7" s="11" t="e">
        <f>VLOOKUP(KC24,基本情報!$Y$19:$Z$27,2,FALSE)</f>
        <v>#N/A</v>
      </c>
      <c r="KD7" s="11" t="e">
        <f>VLOOKUP(KD24,基本情報!$Y$19:$Z$27,2,FALSE)</f>
        <v>#N/A</v>
      </c>
      <c r="KE7" s="11" t="e">
        <f>VLOOKUP(KE24,基本情報!$Y$19:$Z$27,2,FALSE)</f>
        <v>#N/A</v>
      </c>
      <c r="KF7" s="11" t="e">
        <f>VLOOKUP(KF24,基本情報!$Y$19:$Z$27,2,FALSE)</f>
        <v>#N/A</v>
      </c>
      <c r="KG7" s="11" t="e">
        <f>VLOOKUP(KG24,基本情報!$Y$19:$Z$27,2,FALSE)</f>
        <v>#N/A</v>
      </c>
      <c r="KH7" s="11" t="e">
        <f>VLOOKUP(KH24,基本情報!$Y$19:$Z$27,2,FALSE)</f>
        <v>#N/A</v>
      </c>
      <c r="KI7" s="11" t="e">
        <f>VLOOKUP(KI24,基本情報!$Y$19:$Z$27,2,FALSE)</f>
        <v>#N/A</v>
      </c>
      <c r="KJ7" s="11" t="e">
        <f>VLOOKUP(KJ24,基本情報!$Y$19:$Z$27,2,FALSE)</f>
        <v>#N/A</v>
      </c>
      <c r="KK7" s="11" t="e">
        <f>VLOOKUP(KK24,基本情報!$Y$19:$Z$27,2,FALSE)</f>
        <v>#N/A</v>
      </c>
      <c r="KL7" s="11" t="e">
        <f>VLOOKUP(KL24,基本情報!$Y$19:$Z$27,2,FALSE)</f>
        <v>#N/A</v>
      </c>
      <c r="KM7" s="11" t="e">
        <f>VLOOKUP(KM24,基本情報!$Y$19:$Z$27,2,FALSE)</f>
        <v>#N/A</v>
      </c>
      <c r="KN7" s="11" t="e">
        <f>VLOOKUP(KN24,基本情報!$Y$19:$Z$27,2,FALSE)</f>
        <v>#N/A</v>
      </c>
      <c r="KO7" s="11" t="e">
        <f>VLOOKUP(KO24,基本情報!$Y$19:$Z$27,2,FALSE)</f>
        <v>#N/A</v>
      </c>
      <c r="KP7" s="11" t="e">
        <f>VLOOKUP(KP24,基本情報!$Y$19:$Z$27,2,FALSE)</f>
        <v>#N/A</v>
      </c>
      <c r="KQ7" s="11" t="e">
        <f>VLOOKUP(KQ24,基本情報!$Y$19:$Z$27,2,FALSE)</f>
        <v>#N/A</v>
      </c>
      <c r="KR7" s="11" t="e">
        <f>VLOOKUP(KR24,基本情報!$Y$19:$Z$27,2,FALSE)</f>
        <v>#N/A</v>
      </c>
      <c r="KS7" s="11" t="e">
        <f>VLOOKUP(KS24,基本情報!$Y$19:$Z$27,2,FALSE)</f>
        <v>#N/A</v>
      </c>
      <c r="KT7" s="11" t="e">
        <f>VLOOKUP(KT24,基本情報!$Y$19:$Z$27,2,FALSE)</f>
        <v>#N/A</v>
      </c>
      <c r="KU7" s="11" t="e">
        <f>VLOOKUP(KU24,基本情報!$Y$19:$Z$27,2,FALSE)</f>
        <v>#N/A</v>
      </c>
      <c r="KV7" s="11" t="e">
        <f>VLOOKUP(KV24,基本情報!$Y$19:$Z$27,2,FALSE)</f>
        <v>#N/A</v>
      </c>
      <c r="KW7" s="11" t="e">
        <f>VLOOKUP(KW24,基本情報!$Y$19:$Z$27,2,FALSE)</f>
        <v>#N/A</v>
      </c>
      <c r="KX7" s="11" t="e">
        <f>VLOOKUP(KX24,基本情報!$Y$19:$Z$27,2,FALSE)</f>
        <v>#N/A</v>
      </c>
      <c r="KY7" s="11" t="e">
        <f>VLOOKUP(KY24,基本情報!$Y$19:$Z$27,2,FALSE)</f>
        <v>#N/A</v>
      </c>
      <c r="KZ7" s="11" t="e">
        <f>VLOOKUP(KZ24,基本情報!$Y$19:$Z$27,2,FALSE)</f>
        <v>#N/A</v>
      </c>
      <c r="LA7" s="11" t="e">
        <f>VLOOKUP(LA24,基本情報!$Y$19:$Z$27,2,FALSE)</f>
        <v>#N/A</v>
      </c>
      <c r="LB7" s="11" t="e">
        <f>VLOOKUP(LB24,基本情報!$Y$19:$Z$27,2,FALSE)</f>
        <v>#N/A</v>
      </c>
      <c r="LC7" s="26"/>
      <c r="LD7" s="1"/>
      <c r="LE7" s="25" t="s">
        <v>49</v>
      </c>
      <c r="LF7" s="25"/>
      <c r="LG7" s="11" t="e">
        <f>VLOOKUP(LG24,基本情報!$Y$19:$Z$27,2,FALSE)</f>
        <v>#N/A</v>
      </c>
      <c r="LH7" s="11" t="e">
        <f>VLOOKUP(LH24,基本情報!$Y$19:$Z$27,2,FALSE)</f>
        <v>#N/A</v>
      </c>
      <c r="LI7" s="11" t="e">
        <f>VLOOKUP(LI24,基本情報!$Y$19:$Z$27,2,FALSE)</f>
        <v>#N/A</v>
      </c>
      <c r="LJ7" s="11" t="e">
        <f>VLOOKUP(LJ24,基本情報!$Y$19:$Z$27,2,FALSE)</f>
        <v>#N/A</v>
      </c>
      <c r="LK7" s="11" t="e">
        <f>VLOOKUP(LK24,基本情報!$Y$19:$Z$27,2,FALSE)</f>
        <v>#N/A</v>
      </c>
      <c r="LL7" s="11" t="e">
        <f>VLOOKUP(LL24,基本情報!$Y$19:$Z$27,2,FALSE)</f>
        <v>#N/A</v>
      </c>
      <c r="LM7" s="11" t="e">
        <f>VLOOKUP(LM24,基本情報!$Y$19:$Z$27,2,FALSE)</f>
        <v>#N/A</v>
      </c>
      <c r="LN7" s="11" t="e">
        <f>VLOOKUP(LN24,基本情報!$Y$19:$Z$27,2,FALSE)</f>
        <v>#N/A</v>
      </c>
      <c r="LO7" s="11" t="e">
        <f>VLOOKUP(LO24,基本情報!$Y$19:$Z$27,2,FALSE)</f>
        <v>#N/A</v>
      </c>
      <c r="LP7" s="11" t="e">
        <f>VLOOKUP(LP24,基本情報!$Y$19:$Z$27,2,FALSE)</f>
        <v>#N/A</v>
      </c>
      <c r="LQ7" s="11" t="e">
        <f>VLOOKUP(LQ24,基本情報!$Y$19:$Z$27,2,FALSE)</f>
        <v>#N/A</v>
      </c>
      <c r="LR7" s="11" t="e">
        <f>VLOOKUP(LR24,基本情報!$Y$19:$Z$27,2,FALSE)</f>
        <v>#N/A</v>
      </c>
      <c r="LS7" s="11" t="e">
        <f>VLOOKUP(LS24,基本情報!$Y$19:$Z$27,2,FALSE)</f>
        <v>#N/A</v>
      </c>
      <c r="LT7" s="11" t="e">
        <f>VLOOKUP(LT24,基本情報!$Y$19:$Z$27,2,FALSE)</f>
        <v>#N/A</v>
      </c>
      <c r="LU7" s="11" t="e">
        <f>VLOOKUP(LU24,基本情報!$Y$19:$Z$27,2,FALSE)</f>
        <v>#N/A</v>
      </c>
      <c r="LV7" s="11" t="e">
        <f>VLOOKUP(LV24,基本情報!$Y$19:$Z$27,2,FALSE)</f>
        <v>#N/A</v>
      </c>
      <c r="LW7" s="11" t="e">
        <f>VLOOKUP(LW24,基本情報!$Y$19:$Z$27,2,FALSE)</f>
        <v>#N/A</v>
      </c>
      <c r="LX7" s="11" t="e">
        <f>VLOOKUP(LX24,基本情報!$Y$19:$Z$27,2,FALSE)</f>
        <v>#N/A</v>
      </c>
      <c r="LY7" s="11" t="e">
        <f>VLOOKUP(LY24,基本情報!$Y$19:$Z$27,2,FALSE)</f>
        <v>#N/A</v>
      </c>
      <c r="LZ7" s="11" t="e">
        <f>VLOOKUP(LZ24,基本情報!$Y$19:$Z$27,2,FALSE)</f>
        <v>#N/A</v>
      </c>
      <c r="MA7" s="11" t="e">
        <f>VLOOKUP(MA24,基本情報!$Y$19:$Z$27,2,FALSE)</f>
        <v>#N/A</v>
      </c>
      <c r="MB7" s="11" t="e">
        <f>VLOOKUP(MB24,基本情報!$Y$19:$Z$27,2,FALSE)</f>
        <v>#N/A</v>
      </c>
      <c r="MC7" s="11" t="e">
        <f>VLOOKUP(MC24,基本情報!$Y$19:$Z$27,2,FALSE)</f>
        <v>#N/A</v>
      </c>
      <c r="MD7" s="11" t="e">
        <f>VLOOKUP(MD24,基本情報!$Y$19:$Z$27,2,FALSE)</f>
        <v>#N/A</v>
      </c>
      <c r="ME7" s="11" t="e">
        <f>VLOOKUP(ME24,基本情報!$Y$19:$Z$27,2,FALSE)</f>
        <v>#N/A</v>
      </c>
      <c r="MF7" s="11" t="e">
        <f>VLOOKUP(MF24,基本情報!$Y$19:$Z$27,2,FALSE)</f>
        <v>#N/A</v>
      </c>
      <c r="MG7" s="11" t="e">
        <f>VLOOKUP(MG24,基本情報!$Y$19:$Z$27,2,FALSE)</f>
        <v>#N/A</v>
      </c>
      <c r="MH7" s="11" t="e">
        <f>VLOOKUP(MH24,基本情報!$Y$19:$Z$27,2,FALSE)</f>
        <v>#N/A</v>
      </c>
      <c r="MI7" s="11" t="e">
        <f>VLOOKUP(MI24,基本情報!$Y$19:$Z$27,2,FALSE)</f>
        <v>#N/A</v>
      </c>
      <c r="MJ7" s="11" t="e">
        <f>VLOOKUP(MJ24,基本情報!$Y$19:$Z$27,2,FALSE)</f>
        <v>#N/A</v>
      </c>
      <c r="MK7" s="11" t="e">
        <f>VLOOKUP(MK24,基本情報!$Y$19:$Z$27,2,FALSE)</f>
        <v>#N/A</v>
      </c>
      <c r="ML7" s="26"/>
      <c r="MM7" s="1"/>
      <c r="MN7" s="25" t="s">
        <v>49</v>
      </c>
      <c r="MO7" s="25"/>
      <c r="MP7" s="11" t="e">
        <f>VLOOKUP(MP24,基本情報!$Y$19:$Z$27,2,FALSE)</f>
        <v>#N/A</v>
      </c>
      <c r="MQ7" s="11" t="e">
        <f>VLOOKUP(MQ24,基本情報!$Y$19:$Z$27,2,FALSE)</f>
        <v>#N/A</v>
      </c>
      <c r="MR7" s="11" t="e">
        <f>VLOOKUP(MR24,基本情報!$Y$19:$Z$27,2,FALSE)</f>
        <v>#N/A</v>
      </c>
      <c r="MS7" s="11" t="e">
        <f>VLOOKUP(MS24,基本情報!$Y$19:$Z$27,2,FALSE)</f>
        <v>#N/A</v>
      </c>
      <c r="MT7" s="11" t="e">
        <f>VLOOKUP(MT24,基本情報!$Y$19:$Z$27,2,FALSE)</f>
        <v>#N/A</v>
      </c>
      <c r="MU7" s="11" t="e">
        <f>VLOOKUP(MU24,基本情報!$Y$19:$Z$27,2,FALSE)</f>
        <v>#N/A</v>
      </c>
      <c r="MV7" s="11" t="e">
        <f>VLOOKUP(MV24,基本情報!$Y$19:$Z$27,2,FALSE)</f>
        <v>#N/A</v>
      </c>
      <c r="MW7" s="11" t="e">
        <f>VLOOKUP(MW24,基本情報!$Y$19:$Z$27,2,FALSE)</f>
        <v>#N/A</v>
      </c>
      <c r="MX7" s="11" t="e">
        <f>VLOOKUP(MX24,基本情報!$Y$19:$Z$27,2,FALSE)</f>
        <v>#N/A</v>
      </c>
      <c r="MY7" s="11" t="e">
        <f>VLOOKUP(MY24,基本情報!$Y$19:$Z$27,2,FALSE)</f>
        <v>#N/A</v>
      </c>
      <c r="MZ7" s="11" t="e">
        <f>VLOOKUP(MZ24,基本情報!$Y$19:$Z$27,2,FALSE)</f>
        <v>#N/A</v>
      </c>
      <c r="NA7" s="11" t="e">
        <f>VLOOKUP(NA24,基本情報!$Y$19:$Z$27,2,FALSE)</f>
        <v>#N/A</v>
      </c>
      <c r="NB7" s="11" t="e">
        <f>VLOOKUP(NB24,基本情報!$Y$19:$Z$27,2,FALSE)</f>
        <v>#N/A</v>
      </c>
      <c r="NC7" s="11" t="e">
        <f>VLOOKUP(NC24,基本情報!$Y$19:$Z$27,2,FALSE)</f>
        <v>#N/A</v>
      </c>
      <c r="ND7" s="11" t="e">
        <f>VLOOKUP(ND24,基本情報!$Y$19:$Z$27,2,FALSE)</f>
        <v>#N/A</v>
      </c>
      <c r="NE7" s="11" t="e">
        <f>VLOOKUP(NE24,基本情報!$Y$19:$Z$27,2,FALSE)</f>
        <v>#N/A</v>
      </c>
      <c r="NF7" s="11" t="e">
        <f>VLOOKUP(NF24,基本情報!$Y$19:$Z$27,2,FALSE)</f>
        <v>#N/A</v>
      </c>
      <c r="NG7" s="11" t="e">
        <f>VLOOKUP(NG24,基本情報!$Y$19:$Z$27,2,FALSE)</f>
        <v>#N/A</v>
      </c>
      <c r="NH7" s="11" t="e">
        <f>VLOOKUP(NH24,基本情報!$Y$19:$Z$27,2,FALSE)</f>
        <v>#N/A</v>
      </c>
      <c r="NI7" s="11" t="e">
        <f>VLOOKUP(NI24,基本情報!$Y$19:$Z$27,2,FALSE)</f>
        <v>#N/A</v>
      </c>
      <c r="NJ7" s="11" t="e">
        <f>VLOOKUP(NJ24,基本情報!$Y$19:$Z$27,2,FALSE)</f>
        <v>#N/A</v>
      </c>
      <c r="NK7" s="11" t="e">
        <f>VLOOKUP(NK24,基本情報!$Y$19:$Z$27,2,FALSE)</f>
        <v>#N/A</v>
      </c>
      <c r="NL7" s="11" t="e">
        <f>VLOOKUP(NL24,基本情報!$Y$19:$Z$27,2,FALSE)</f>
        <v>#N/A</v>
      </c>
      <c r="NM7" s="11" t="e">
        <f>VLOOKUP(NM24,基本情報!$Y$19:$Z$27,2,FALSE)</f>
        <v>#N/A</v>
      </c>
      <c r="NN7" s="11" t="e">
        <f>VLOOKUP(NN24,基本情報!$Y$19:$Z$27,2,FALSE)</f>
        <v>#N/A</v>
      </c>
      <c r="NO7" s="11" t="e">
        <f>VLOOKUP(NO24,基本情報!$Y$19:$Z$27,2,FALSE)</f>
        <v>#N/A</v>
      </c>
      <c r="NP7" s="11" t="e">
        <f>VLOOKUP(NP24,基本情報!$Y$19:$Z$27,2,FALSE)</f>
        <v>#N/A</v>
      </c>
      <c r="NQ7" s="11" t="e">
        <f>VLOOKUP(NQ24,基本情報!$Y$19:$Z$27,2,FALSE)</f>
        <v>#N/A</v>
      </c>
      <c r="NR7" s="11" t="e">
        <f>VLOOKUP(NR24,基本情報!$Y$19:$Z$27,2,FALSE)</f>
        <v>#N/A</v>
      </c>
      <c r="NS7" s="11" t="e">
        <f>VLOOKUP(NS24,基本情報!$Y$19:$Z$27,2,FALSE)</f>
        <v>#N/A</v>
      </c>
      <c r="NT7" s="11" t="e">
        <f>VLOOKUP(NT24,基本情報!$Y$19:$Z$27,2,FALSE)</f>
        <v>#N/A</v>
      </c>
      <c r="NU7" s="26"/>
      <c r="NV7" s="1"/>
      <c r="NW7" s="25" t="s">
        <v>49</v>
      </c>
      <c r="NX7" s="25"/>
      <c r="NY7" s="11" t="e">
        <f>VLOOKUP(NY24,基本情報!$Y$19:$Z$27,2,FALSE)</f>
        <v>#N/A</v>
      </c>
      <c r="NZ7" s="11" t="e">
        <f>VLOOKUP(NZ24,基本情報!$Y$19:$Z$27,2,FALSE)</f>
        <v>#N/A</v>
      </c>
      <c r="OA7" s="11" t="e">
        <f>VLOOKUP(OA24,基本情報!$Y$19:$Z$27,2,FALSE)</f>
        <v>#N/A</v>
      </c>
      <c r="OB7" s="11" t="e">
        <f>VLOOKUP(OB24,基本情報!$Y$19:$Z$27,2,FALSE)</f>
        <v>#N/A</v>
      </c>
      <c r="OC7" s="11" t="e">
        <f>VLOOKUP(OC24,基本情報!$Y$19:$Z$27,2,FALSE)</f>
        <v>#N/A</v>
      </c>
      <c r="OD7" s="11" t="e">
        <f>VLOOKUP(OD24,基本情報!$Y$19:$Z$27,2,FALSE)</f>
        <v>#N/A</v>
      </c>
      <c r="OE7" s="11" t="e">
        <f>VLOOKUP(OE24,基本情報!$Y$19:$Z$27,2,FALSE)</f>
        <v>#N/A</v>
      </c>
      <c r="OF7" s="11" t="e">
        <f>VLOOKUP(OF24,基本情報!$Y$19:$Z$27,2,FALSE)</f>
        <v>#N/A</v>
      </c>
      <c r="OG7" s="11" t="e">
        <f>VLOOKUP(OG24,基本情報!$Y$19:$Z$27,2,FALSE)</f>
        <v>#N/A</v>
      </c>
      <c r="OH7" s="11" t="e">
        <f>VLOOKUP(OH24,基本情報!$Y$19:$Z$27,2,FALSE)</f>
        <v>#N/A</v>
      </c>
      <c r="OI7" s="11" t="e">
        <f>VLOOKUP(OI24,基本情報!$Y$19:$Z$27,2,FALSE)</f>
        <v>#N/A</v>
      </c>
      <c r="OJ7" s="11" t="e">
        <f>VLOOKUP(OJ24,基本情報!$Y$19:$Z$27,2,FALSE)</f>
        <v>#N/A</v>
      </c>
      <c r="OK7" s="11" t="e">
        <f>VLOOKUP(OK24,基本情報!$Y$19:$Z$27,2,FALSE)</f>
        <v>#N/A</v>
      </c>
      <c r="OL7" s="11" t="e">
        <f>VLOOKUP(OL24,基本情報!$Y$19:$Z$27,2,FALSE)</f>
        <v>#N/A</v>
      </c>
      <c r="OM7" s="11" t="e">
        <f>VLOOKUP(OM24,基本情報!$Y$19:$Z$27,2,FALSE)</f>
        <v>#N/A</v>
      </c>
      <c r="ON7" s="11" t="e">
        <f>VLOOKUP(ON24,基本情報!$Y$19:$Z$27,2,FALSE)</f>
        <v>#N/A</v>
      </c>
      <c r="OO7" s="11" t="e">
        <f>VLOOKUP(OO24,基本情報!$Y$19:$Z$27,2,FALSE)</f>
        <v>#N/A</v>
      </c>
      <c r="OP7" s="11" t="e">
        <f>VLOOKUP(OP24,基本情報!$Y$19:$Z$27,2,FALSE)</f>
        <v>#N/A</v>
      </c>
      <c r="OQ7" s="11" t="e">
        <f>VLOOKUP(OQ24,基本情報!$Y$19:$Z$27,2,FALSE)</f>
        <v>#N/A</v>
      </c>
      <c r="OR7" s="11" t="e">
        <f>VLOOKUP(OR24,基本情報!$Y$19:$Z$27,2,FALSE)</f>
        <v>#N/A</v>
      </c>
      <c r="OS7" s="11" t="e">
        <f>VLOOKUP(OS24,基本情報!$Y$19:$Z$27,2,FALSE)</f>
        <v>#N/A</v>
      </c>
      <c r="OT7" s="11" t="e">
        <f>VLOOKUP(OT24,基本情報!$Y$19:$Z$27,2,FALSE)</f>
        <v>#N/A</v>
      </c>
      <c r="OU7" s="11" t="e">
        <f>VLOOKUP(OU24,基本情報!$Y$19:$Z$27,2,FALSE)</f>
        <v>#N/A</v>
      </c>
      <c r="OV7" s="11" t="e">
        <f>VLOOKUP(OV24,基本情報!$Y$19:$Z$27,2,FALSE)</f>
        <v>#N/A</v>
      </c>
      <c r="OW7" s="11" t="e">
        <f>VLOOKUP(OW24,基本情報!$Y$19:$Z$27,2,FALSE)</f>
        <v>#N/A</v>
      </c>
      <c r="OX7" s="11" t="e">
        <f>VLOOKUP(OX24,基本情報!$Y$19:$Z$27,2,FALSE)</f>
        <v>#N/A</v>
      </c>
      <c r="OY7" s="11" t="e">
        <f>VLOOKUP(OY24,基本情報!$Y$19:$Z$27,2,FALSE)</f>
        <v>#N/A</v>
      </c>
      <c r="OZ7" s="11" t="e">
        <f>VLOOKUP(OZ24,基本情報!$Y$19:$Z$27,2,FALSE)</f>
        <v>#N/A</v>
      </c>
      <c r="PA7" s="11" t="e">
        <f>VLOOKUP(PA24,基本情報!$Y$19:$Z$27,2,FALSE)</f>
        <v>#N/A</v>
      </c>
      <c r="PB7" s="11" t="e">
        <f>VLOOKUP(PB24,基本情報!$Y$19:$Z$27,2,FALSE)</f>
        <v>#N/A</v>
      </c>
      <c r="PC7" s="11" t="e">
        <f>VLOOKUP(PC24,基本情報!$Y$19:$Z$27,2,FALSE)</f>
        <v>#N/A</v>
      </c>
      <c r="PD7" s="26"/>
    </row>
    <row r="8" spans="1:420" hidden="1" outlineLevel="1" x14ac:dyDescent="0.2">
      <c r="A8" s="1"/>
      <c r="AI8" s="26"/>
      <c r="AJ8" s="1"/>
      <c r="BR8" s="26"/>
      <c r="BS8" s="1"/>
      <c r="DA8" s="26"/>
      <c r="DB8" s="1"/>
      <c r="EJ8" s="26"/>
      <c r="EK8" s="1"/>
      <c r="FS8" s="26"/>
      <c r="FT8" s="1"/>
      <c r="HB8" s="26"/>
      <c r="HC8" s="1"/>
      <c r="IK8" s="26"/>
      <c r="IL8" s="1"/>
      <c r="JT8" s="26"/>
      <c r="JU8" s="1"/>
      <c r="LC8" s="26"/>
      <c r="LD8" s="1"/>
      <c r="ML8" s="26"/>
      <c r="MM8" s="1"/>
      <c r="NU8" s="26"/>
      <c r="NV8" s="1"/>
      <c r="PD8" s="26"/>
    </row>
    <row r="9" spans="1:420" hidden="1" outlineLevel="1" x14ac:dyDescent="0.2">
      <c r="A9" s="1"/>
      <c r="C9" s="10" t="s">
        <v>65</v>
      </c>
      <c r="E9" s="10" t="s">
        <v>66</v>
      </c>
      <c r="F9" s="10"/>
      <c r="G9" s="7">
        <f>MIN(D21:AH21)</f>
        <v>0</v>
      </c>
      <c r="H9" s="10" t="s">
        <v>67</v>
      </c>
      <c r="J9" s="4">
        <f>MAX(D21:AH21)</f>
        <v>0</v>
      </c>
      <c r="L9" s="10" t="s">
        <v>69</v>
      </c>
      <c r="O9">
        <f>J9-G9</f>
        <v>0</v>
      </c>
      <c r="AI9" s="26"/>
      <c r="AJ9" s="1"/>
      <c r="AL9" s="10" t="s">
        <v>65</v>
      </c>
      <c r="AN9" s="10" t="s">
        <v>66</v>
      </c>
      <c r="AO9" s="10"/>
      <c r="AP9" s="7">
        <f>MIN(AM21:BQ21)</f>
        <v>0</v>
      </c>
      <c r="AQ9" s="10" t="s">
        <v>67</v>
      </c>
      <c r="AS9" s="4">
        <f>MAX(AM21:BQ21)</f>
        <v>0</v>
      </c>
      <c r="AU9" s="10" t="s">
        <v>69</v>
      </c>
      <c r="AX9">
        <f>AS9-AP9</f>
        <v>0</v>
      </c>
      <c r="BR9" s="26"/>
      <c r="BS9" s="1"/>
      <c r="BU9" s="10" t="s">
        <v>65</v>
      </c>
      <c r="BW9" s="10" t="s">
        <v>66</v>
      </c>
      <c r="BX9" s="10"/>
      <c r="BY9" s="7">
        <f>MIN(BV21:CZ21)</f>
        <v>0</v>
      </c>
      <c r="BZ9" s="10" t="s">
        <v>67</v>
      </c>
      <c r="CB9" s="4">
        <f>MAX(BV21:CZ21)</f>
        <v>0</v>
      </c>
      <c r="CD9" s="10" t="s">
        <v>69</v>
      </c>
      <c r="CG9">
        <f>CB9-BY9</f>
        <v>0</v>
      </c>
      <c r="DA9" s="26"/>
      <c r="DB9" s="1"/>
      <c r="DD9" s="10" t="s">
        <v>65</v>
      </c>
      <c r="DF9" s="10" t="s">
        <v>66</v>
      </c>
      <c r="DG9" s="10"/>
      <c r="DH9" s="7">
        <f>MIN(DE21:EI21)</f>
        <v>0</v>
      </c>
      <c r="DI9" s="10" t="s">
        <v>67</v>
      </c>
      <c r="DK9" s="4">
        <f>MAX(DE21:EI21)</f>
        <v>0</v>
      </c>
      <c r="DM9" s="10" t="s">
        <v>69</v>
      </c>
      <c r="DP9">
        <f>DK9-DH9</f>
        <v>0</v>
      </c>
      <c r="EJ9" s="26"/>
      <c r="EK9" s="1"/>
      <c r="EM9" s="10" t="s">
        <v>65</v>
      </c>
      <c r="EO9" s="10" t="s">
        <v>66</v>
      </c>
      <c r="EP9" s="10"/>
      <c r="EQ9" s="7">
        <f>MIN(EN21:FR21)</f>
        <v>0</v>
      </c>
      <c r="ER9" s="10" t="s">
        <v>67</v>
      </c>
      <c r="ET9" s="4">
        <f>MAX(EN21:FR21)</f>
        <v>0</v>
      </c>
      <c r="EV9" s="10" t="s">
        <v>69</v>
      </c>
      <c r="EY9">
        <f>ET9-EQ9</f>
        <v>0</v>
      </c>
      <c r="FS9" s="26"/>
      <c r="FT9" s="1"/>
      <c r="FV9" s="10" t="s">
        <v>65</v>
      </c>
      <c r="FX9" s="10" t="s">
        <v>66</v>
      </c>
      <c r="FY9" s="10"/>
      <c r="FZ9" s="7">
        <f>MIN(FW21:HA21)</f>
        <v>0</v>
      </c>
      <c r="GA9" s="10" t="s">
        <v>67</v>
      </c>
      <c r="GC9" s="4">
        <f>MAX(FW21:HA21)</f>
        <v>0</v>
      </c>
      <c r="GE9" s="10" t="s">
        <v>69</v>
      </c>
      <c r="GH9">
        <f>GC9-FZ9</f>
        <v>0</v>
      </c>
      <c r="HB9" s="26"/>
      <c r="HC9" s="1"/>
      <c r="HE9" s="10" t="s">
        <v>65</v>
      </c>
      <c r="HG9" s="10" t="s">
        <v>66</v>
      </c>
      <c r="HH9" s="10"/>
      <c r="HI9" s="7">
        <f>MIN(HF21:IJ21)</f>
        <v>0</v>
      </c>
      <c r="HJ9" s="10" t="s">
        <v>67</v>
      </c>
      <c r="HL9" s="4">
        <f>MAX(HF21:IJ21)</f>
        <v>0</v>
      </c>
      <c r="HN9" s="10" t="s">
        <v>69</v>
      </c>
      <c r="HQ9">
        <f>HL9-HI9</f>
        <v>0</v>
      </c>
      <c r="IK9" s="26"/>
      <c r="IL9" s="1"/>
      <c r="IN9" s="10" t="s">
        <v>65</v>
      </c>
      <c r="IP9" s="10" t="s">
        <v>66</v>
      </c>
      <c r="IQ9" s="10"/>
      <c r="IR9" s="7">
        <f>MIN(IO21:JS21)</f>
        <v>0</v>
      </c>
      <c r="IS9" s="10" t="s">
        <v>67</v>
      </c>
      <c r="IU9" s="4">
        <f>MAX(IO21:JS21)</f>
        <v>0</v>
      </c>
      <c r="IW9" s="10" t="s">
        <v>69</v>
      </c>
      <c r="IZ9">
        <f>IU9-IR9</f>
        <v>0</v>
      </c>
      <c r="JT9" s="26"/>
      <c r="JU9" s="1"/>
      <c r="JW9" s="10" t="s">
        <v>65</v>
      </c>
      <c r="JY9" s="10" t="s">
        <v>66</v>
      </c>
      <c r="JZ9" s="10"/>
      <c r="KA9" s="7">
        <f>MIN(JX21:LB21)</f>
        <v>0</v>
      </c>
      <c r="KB9" s="10" t="s">
        <v>67</v>
      </c>
      <c r="KD9" s="4">
        <f>MAX(JX21:LB21)</f>
        <v>0</v>
      </c>
      <c r="KF9" s="10" t="s">
        <v>69</v>
      </c>
      <c r="KI9">
        <f>KD9-KA9</f>
        <v>0</v>
      </c>
      <c r="LC9" s="26"/>
      <c r="LD9" s="1"/>
      <c r="LF9" s="10" t="s">
        <v>65</v>
      </c>
      <c r="LH9" s="10" t="s">
        <v>66</v>
      </c>
      <c r="LI9" s="10"/>
      <c r="LJ9" s="7">
        <f>MIN(LG21:MK21)</f>
        <v>0</v>
      </c>
      <c r="LK9" s="10" t="s">
        <v>67</v>
      </c>
      <c r="LM9" s="4">
        <f>MAX(LG21:MK21)</f>
        <v>0</v>
      </c>
      <c r="LO9" s="10" t="s">
        <v>69</v>
      </c>
      <c r="LR9">
        <f>LM9-LJ9</f>
        <v>0</v>
      </c>
      <c r="ML9" s="26"/>
      <c r="MM9" s="1"/>
      <c r="MO9" s="10" t="s">
        <v>65</v>
      </c>
      <c r="MQ9" s="10" t="s">
        <v>66</v>
      </c>
      <c r="MR9" s="10"/>
      <c r="MS9" s="7">
        <f>MIN(MP21:NT21)</f>
        <v>0</v>
      </c>
      <c r="MT9" s="10" t="s">
        <v>67</v>
      </c>
      <c r="MV9" s="4">
        <f>MAX(MP21:NT21)</f>
        <v>0</v>
      </c>
      <c r="MX9" s="10" t="s">
        <v>69</v>
      </c>
      <c r="NA9">
        <f>MV9-MS9</f>
        <v>0</v>
      </c>
      <c r="NU9" s="26"/>
      <c r="NV9" s="1"/>
      <c r="NX9" s="10" t="s">
        <v>65</v>
      </c>
      <c r="NZ9" s="10" t="s">
        <v>66</v>
      </c>
      <c r="OA9" s="10"/>
      <c r="OB9" s="7">
        <f>MIN(NY21:PC21)</f>
        <v>0</v>
      </c>
      <c r="OC9" s="10" t="s">
        <v>67</v>
      </c>
      <c r="OE9" s="4">
        <f>MAX(NY21:PC21)</f>
        <v>0</v>
      </c>
      <c r="OG9" s="10" t="s">
        <v>69</v>
      </c>
      <c r="OJ9">
        <f>OE9-OB9</f>
        <v>0</v>
      </c>
      <c r="PD9" s="26"/>
    </row>
    <row r="10" spans="1:420" hidden="1" outlineLevel="1" x14ac:dyDescent="0.2">
      <c r="A10" s="1"/>
      <c r="AI10" s="26"/>
      <c r="AJ10" s="1"/>
      <c r="BR10" s="26"/>
      <c r="BS10" s="1"/>
      <c r="DA10" s="26"/>
      <c r="DB10" s="1"/>
      <c r="EJ10" s="26"/>
      <c r="EK10" s="1"/>
      <c r="FS10" s="26"/>
      <c r="FT10" s="1"/>
      <c r="HB10" s="26"/>
      <c r="HC10" s="1"/>
      <c r="IK10" s="26"/>
      <c r="IL10" s="1"/>
      <c r="JT10" s="26"/>
      <c r="JU10" s="1"/>
      <c r="LC10" s="26"/>
      <c r="LD10" s="1"/>
      <c r="ML10" s="26"/>
      <c r="MM10" s="1"/>
      <c r="NU10" s="26"/>
      <c r="NV10" s="1"/>
      <c r="PD10" s="26"/>
    </row>
    <row r="11" spans="1:420" s="47" customFormat="1" ht="19.2" collapsed="1" x14ac:dyDescent="0.2">
      <c r="A11" s="50" t="s">
        <v>87</v>
      </c>
      <c r="B11" s="51"/>
      <c r="C11" s="51"/>
      <c r="D11" s="51"/>
      <c r="E11" s="113" t="s">
        <v>56</v>
      </c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51"/>
      <c r="AG11" s="51"/>
      <c r="AH11" s="51"/>
      <c r="AI11" s="51"/>
      <c r="AJ11" s="50" t="s">
        <v>87</v>
      </c>
      <c r="AK11" s="51"/>
      <c r="AL11" s="51"/>
      <c r="AM11" s="51"/>
      <c r="AN11" s="113" t="s">
        <v>56</v>
      </c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51"/>
      <c r="BP11" s="51"/>
      <c r="BQ11" s="51"/>
      <c r="BR11" s="51"/>
      <c r="BS11" s="50" t="s">
        <v>87</v>
      </c>
      <c r="BT11" s="51"/>
      <c r="BU11" s="51"/>
      <c r="BV11" s="51"/>
      <c r="BW11" s="113" t="s">
        <v>56</v>
      </c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51"/>
      <c r="CY11" s="51"/>
      <c r="CZ11" s="51"/>
      <c r="DA11" s="51"/>
      <c r="DB11" s="50" t="s">
        <v>87</v>
      </c>
      <c r="DC11" s="51"/>
      <c r="DD11" s="51"/>
      <c r="DE11" s="51"/>
      <c r="DF11" s="113" t="s">
        <v>56</v>
      </c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51"/>
      <c r="EH11" s="51"/>
      <c r="EI11" s="51"/>
      <c r="EJ11" s="51"/>
      <c r="EK11" s="50" t="s">
        <v>87</v>
      </c>
      <c r="EL11" s="51"/>
      <c r="EM11" s="51"/>
      <c r="EN11" s="51"/>
      <c r="EO11" s="113" t="s">
        <v>56</v>
      </c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51"/>
      <c r="FQ11" s="51"/>
      <c r="FR11" s="51"/>
      <c r="FS11" s="51"/>
      <c r="FT11" s="50" t="s">
        <v>87</v>
      </c>
      <c r="FU11" s="51"/>
      <c r="FV11" s="51"/>
      <c r="FW11" s="51"/>
      <c r="FX11" s="113" t="s">
        <v>56</v>
      </c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51"/>
      <c r="GZ11" s="51"/>
      <c r="HA11" s="51"/>
      <c r="HB11" s="51"/>
      <c r="HC11" s="50" t="s">
        <v>87</v>
      </c>
      <c r="HD11" s="51"/>
      <c r="HE11" s="51"/>
      <c r="HF11" s="51"/>
      <c r="HG11" s="113" t="s">
        <v>56</v>
      </c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51"/>
      <c r="II11" s="51"/>
      <c r="IJ11" s="51"/>
      <c r="IK11" s="51"/>
      <c r="IL11" s="50" t="s">
        <v>87</v>
      </c>
      <c r="IM11" s="51"/>
      <c r="IN11" s="51"/>
      <c r="IO11" s="51"/>
      <c r="IP11" s="113" t="s">
        <v>56</v>
      </c>
      <c r="IQ11" s="113"/>
      <c r="IR11" s="113"/>
      <c r="IS11" s="113"/>
      <c r="IT11" s="113"/>
      <c r="IU11" s="113"/>
      <c r="IV11" s="113"/>
      <c r="IW11" s="113"/>
      <c r="IX11" s="113"/>
      <c r="IY11" s="113"/>
      <c r="IZ11" s="113"/>
      <c r="JA11" s="113"/>
      <c r="JB11" s="113"/>
      <c r="JC11" s="113"/>
      <c r="JD11" s="113"/>
      <c r="JE11" s="113"/>
      <c r="JF11" s="113"/>
      <c r="JG11" s="113"/>
      <c r="JH11" s="113"/>
      <c r="JI11" s="113"/>
      <c r="JJ11" s="113"/>
      <c r="JK11" s="113"/>
      <c r="JL11" s="113"/>
      <c r="JM11" s="113"/>
      <c r="JN11" s="113"/>
      <c r="JO11" s="113"/>
      <c r="JP11" s="113"/>
      <c r="JQ11" s="51"/>
      <c r="JR11" s="51"/>
      <c r="JS11" s="51"/>
      <c r="JT11" s="51"/>
      <c r="JU11" s="50" t="s">
        <v>87</v>
      </c>
      <c r="JV11" s="51"/>
      <c r="JW11" s="51"/>
      <c r="JX11" s="51"/>
      <c r="JY11" s="113" t="s">
        <v>56</v>
      </c>
      <c r="JZ11" s="113"/>
      <c r="KA11" s="113"/>
      <c r="KB11" s="113"/>
      <c r="KC11" s="113"/>
      <c r="KD11" s="113"/>
      <c r="KE11" s="113"/>
      <c r="KF11" s="113"/>
      <c r="KG11" s="113"/>
      <c r="KH11" s="113"/>
      <c r="KI11" s="113"/>
      <c r="KJ11" s="113"/>
      <c r="KK11" s="113"/>
      <c r="KL11" s="113"/>
      <c r="KM11" s="113"/>
      <c r="KN11" s="113"/>
      <c r="KO11" s="113"/>
      <c r="KP11" s="113"/>
      <c r="KQ11" s="113"/>
      <c r="KR11" s="113"/>
      <c r="KS11" s="113"/>
      <c r="KT11" s="113"/>
      <c r="KU11" s="113"/>
      <c r="KV11" s="113"/>
      <c r="KW11" s="113"/>
      <c r="KX11" s="113"/>
      <c r="KY11" s="113"/>
      <c r="KZ11" s="51"/>
      <c r="LA11" s="51"/>
      <c r="LB11" s="51"/>
      <c r="LC11" s="51"/>
      <c r="LD11" s="50" t="s">
        <v>87</v>
      </c>
      <c r="LE11" s="51"/>
      <c r="LF11" s="51"/>
      <c r="LG11" s="51"/>
      <c r="LH11" s="113" t="s">
        <v>56</v>
      </c>
      <c r="LI11" s="113"/>
      <c r="LJ11" s="113"/>
      <c r="LK11" s="113"/>
      <c r="LL11" s="113"/>
      <c r="LM11" s="113"/>
      <c r="LN11" s="113"/>
      <c r="LO11" s="113"/>
      <c r="LP11" s="113"/>
      <c r="LQ11" s="113"/>
      <c r="LR11" s="113"/>
      <c r="LS11" s="113"/>
      <c r="LT11" s="113"/>
      <c r="LU11" s="113"/>
      <c r="LV11" s="113"/>
      <c r="LW11" s="113"/>
      <c r="LX11" s="113"/>
      <c r="LY11" s="113"/>
      <c r="LZ11" s="113"/>
      <c r="MA11" s="113"/>
      <c r="MB11" s="113"/>
      <c r="MC11" s="113"/>
      <c r="MD11" s="113"/>
      <c r="ME11" s="113"/>
      <c r="MF11" s="113"/>
      <c r="MG11" s="113"/>
      <c r="MH11" s="113"/>
      <c r="MI11" s="51"/>
      <c r="MJ11" s="51"/>
      <c r="MK11" s="51"/>
      <c r="ML11" s="51"/>
      <c r="MM11" s="50" t="s">
        <v>87</v>
      </c>
      <c r="MN11" s="51"/>
      <c r="MO11" s="51"/>
      <c r="MP11" s="51"/>
      <c r="MQ11" s="113" t="s">
        <v>56</v>
      </c>
      <c r="MR11" s="113"/>
      <c r="MS11" s="113"/>
      <c r="MT11" s="113"/>
      <c r="MU11" s="113"/>
      <c r="MV11" s="113"/>
      <c r="MW11" s="113"/>
      <c r="MX11" s="113"/>
      <c r="MY11" s="113"/>
      <c r="MZ11" s="113"/>
      <c r="NA11" s="113"/>
      <c r="NB11" s="113"/>
      <c r="NC11" s="113"/>
      <c r="ND11" s="113"/>
      <c r="NE11" s="113"/>
      <c r="NF11" s="113"/>
      <c r="NG11" s="113"/>
      <c r="NH11" s="113"/>
      <c r="NI11" s="113"/>
      <c r="NJ11" s="113"/>
      <c r="NK11" s="113"/>
      <c r="NL11" s="113"/>
      <c r="NM11" s="113"/>
      <c r="NN11" s="113"/>
      <c r="NO11" s="113"/>
      <c r="NP11" s="113"/>
      <c r="NQ11" s="113"/>
      <c r="NR11" s="51"/>
      <c r="NS11" s="51"/>
      <c r="NT11" s="51"/>
      <c r="NU11" s="51"/>
      <c r="NV11" s="50" t="s">
        <v>87</v>
      </c>
      <c r="NW11" s="51"/>
      <c r="NX11" s="51"/>
      <c r="NY11" s="51"/>
      <c r="NZ11" s="113" t="s">
        <v>56</v>
      </c>
      <c r="OA11" s="113"/>
      <c r="OB11" s="113"/>
      <c r="OC11" s="113"/>
      <c r="OD11" s="113"/>
      <c r="OE11" s="113"/>
      <c r="OF11" s="113"/>
      <c r="OG11" s="113"/>
      <c r="OH11" s="113"/>
      <c r="OI11" s="113"/>
      <c r="OJ11" s="113"/>
      <c r="OK11" s="113"/>
      <c r="OL11" s="113"/>
      <c r="OM11" s="113"/>
      <c r="ON11" s="113"/>
      <c r="OO11" s="113"/>
      <c r="OP11" s="113"/>
      <c r="OQ11" s="113"/>
      <c r="OR11" s="113"/>
      <c r="OS11" s="113"/>
      <c r="OT11" s="113"/>
      <c r="OU11" s="113"/>
      <c r="OV11" s="113"/>
      <c r="OW11" s="113"/>
      <c r="OX11" s="113"/>
      <c r="OY11" s="113"/>
      <c r="OZ11" s="113"/>
      <c r="PA11" s="51"/>
      <c r="PB11" s="51"/>
      <c r="PC11" s="51"/>
      <c r="PD11" s="51"/>
    </row>
    <row r="12" spans="1:420" s="12" customFormat="1" ht="16.8" customHeight="1" x14ac:dyDescent="0.2">
      <c r="S12" s="69"/>
      <c r="T12" s="69"/>
      <c r="U12" s="69"/>
      <c r="V12" s="69"/>
      <c r="W12" s="69"/>
      <c r="Y12" s="69"/>
      <c r="Z12" s="69"/>
      <c r="AA12" s="69"/>
      <c r="AB12" s="69"/>
      <c r="AC12" s="69"/>
      <c r="BB12" s="105"/>
      <c r="BC12" s="105"/>
      <c r="BD12" s="105"/>
      <c r="BE12" s="105"/>
      <c r="BF12" s="105"/>
      <c r="BH12" s="105"/>
      <c r="BI12" s="105"/>
      <c r="BJ12" s="105"/>
      <c r="BK12" s="105"/>
      <c r="BL12" s="105"/>
      <c r="CK12" s="69"/>
      <c r="CL12" s="69"/>
      <c r="CM12" s="69"/>
      <c r="CN12" s="69"/>
      <c r="CO12" s="69"/>
      <c r="CQ12" s="69"/>
      <c r="CR12" s="69"/>
      <c r="CS12" s="69"/>
      <c r="CT12" s="69"/>
      <c r="CU12" s="69"/>
      <c r="DT12" s="105"/>
      <c r="DU12" s="105"/>
      <c r="DV12" s="105"/>
      <c r="DW12" s="105"/>
      <c r="DX12" s="105"/>
      <c r="DZ12" s="105"/>
      <c r="EA12" s="105"/>
      <c r="EB12" s="105"/>
      <c r="EC12" s="105"/>
      <c r="ED12" s="105"/>
      <c r="FC12" s="69"/>
      <c r="FD12" s="69"/>
      <c r="FE12" s="69"/>
      <c r="FF12" s="69"/>
      <c r="FG12" s="69"/>
      <c r="FI12" s="69"/>
      <c r="FJ12" s="69"/>
      <c r="FK12" s="69"/>
      <c r="FL12" s="69"/>
      <c r="FM12" s="69"/>
      <c r="GL12" s="105"/>
      <c r="GM12" s="105"/>
      <c r="GN12" s="105"/>
      <c r="GO12" s="105"/>
      <c r="GP12" s="105"/>
      <c r="GR12" s="105"/>
      <c r="GS12" s="105"/>
      <c r="GT12" s="105"/>
      <c r="GU12" s="105"/>
      <c r="GV12" s="105"/>
      <c r="HU12" s="69"/>
      <c r="HV12" s="69"/>
      <c r="HW12" s="69"/>
      <c r="HX12" s="69"/>
      <c r="HY12" s="69"/>
      <c r="IA12" s="69"/>
      <c r="IB12" s="69"/>
      <c r="IC12" s="69"/>
      <c r="ID12" s="69"/>
      <c r="IE12" s="69"/>
      <c r="JD12" s="105"/>
      <c r="JE12" s="105"/>
      <c r="JF12" s="105"/>
      <c r="JG12" s="105"/>
      <c r="JH12" s="105"/>
      <c r="JJ12" s="105"/>
      <c r="JK12" s="105"/>
      <c r="JL12" s="105"/>
      <c r="JM12" s="105"/>
      <c r="JN12" s="105"/>
      <c r="KM12" s="69"/>
      <c r="KN12" s="69"/>
      <c r="KO12" s="69"/>
      <c r="KP12" s="69"/>
      <c r="KQ12" s="69"/>
      <c r="KS12" s="69"/>
      <c r="KT12" s="69"/>
      <c r="KU12" s="69"/>
      <c r="KV12" s="69"/>
      <c r="KW12" s="69"/>
      <c r="LV12" s="105"/>
      <c r="LW12" s="105"/>
      <c r="LX12" s="105"/>
      <c r="LY12" s="105"/>
      <c r="LZ12" s="105"/>
      <c r="MB12" s="105"/>
      <c r="MC12" s="105"/>
      <c r="MD12" s="105"/>
      <c r="ME12" s="105"/>
      <c r="MF12" s="105"/>
      <c r="NE12" s="69"/>
      <c r="NF12" s="69"/>
      <c r="NG12" s="69"/>
      <c r="NH12" s="69"/>
      <c r="NI12" s="69"/>
      <c r="NK12" s="69"/>
      <c r="NL12" s="69"/>
      <c r="NM12" s="69"/>
      <c r="NN12" s="69"/>
      <c r="NO12" s="69"/>
      <c r="ON12" s="105"/>
      <c r="OO12" s="105"/>
      <c r="OP12" s="105"/>
      <c r="OQ12" s="105"/>
      <c r="OR12" s="105"/>
      <c r="OT12" s="105"/>
      <c r="OU12" s="105"/>
      <c r="OV12" s="105"/>
      <c r="OW12" s="105"/>
      <c r="OX12" s="105"/>
    </row>
    <row r="13" spans="1:420" s="12" customFormat="1" ht="16.8" customHeight="1" x14ac:dyDescent="0.2">
      <c r="B13" s="65" t="s">
        <v>2</v>
      </c>
      <c r="C13" s="65"/>
      <c r="D13" s="65"/>
      <c r="E13" s="70">
        <f>基本情報!$E$5</f>
        <v>0</v>
      </c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R13" s="65" t="s">
        <v>3</v>
      </c>
      <c r="S13" s="65"/>
      <c r="T13" s="65"/>
      <c r="U13" s="65"/>
      <c r="V13" s="65"/>
      <c r="W13" s="71" t="str">
        <f>基本情報!$Y$9</f>
        <v/>
      </c>
      <c r="X13" s="71"/>
      <c r="Y13" s="71"/>
      <c r="Z13" s="71"/>
      <c r="AA13" s="71"/>
      <c r="AB13" s="13" t="s">
        <v>8</v>
      </c>
      <c r="AC13" s="71" t="str">
        <f>基本情報!$Z$9</f>
        <v/>
      </c>
      <c r="AD13" s="71"/>
      <c r="AE13" s="71"/>
      <c r="AF13" s="71"/>
      <c r="AG13" s="72"/>
      <c r="AK13" s="106" t="s">
        <v>2</v>
      </c>
      <c r="AL13" s="107"/>
      <c r="AM13" s="108"/>
      <c r="AN13" s="109">
        <f>基本情報!$E$5</f>
        <v>0</v>
      </c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1"/>
      <c r="BA13" s="106" t="s">
        <v>3</v>
      </c>
      <c r="BB13" s="107"/>
      <c r="BC13" s="107"/>
      <c r="BD13" s="107"/>
      <c r="BE13" s="108"/>
      <c r="BF13" s="112" t="str">
        <f>基本情報!$Y$9</f>
        <v/>
      </c>
      <c r="BG13" s="75"/>
      <c r="BH13" s="75"/>
      <c r="BI13" s="75"/>
      <c r="BJ13" s="75"/>
      <c r="BK13" s="13" t="s">
        <v>8</v>
      </c>
      <c r="BL13" s="75" t="str">
        <f>基本情報!$Z$9</f>
        <v/>
      </c>
      <c r="BM13" s="75"/>
      <c r="BN13" s="75"/>
      <c r="BO13" s="75"/>
      <c r="BP13" s="76"/>
      <c r="BT13" s="65" t="s">
        <v>2</v>
      </c>
      <c r="BU13" s="65"/>
      <c r="BV13" s="65"/>
      <c r="BW13" s="70">
        <f>基本情報!$E$5</f>
        <v>0</v>
      </c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J13" s="65" t="s">
        <v>3</v>
      </c>
      <c r="CK13" s="65"/>
      <c r="CL13" s="65"/>
      <c r="CM13" s="65"/>
      <c r="CN13" s="65"/>
      <c r="CO13" s="71" t="str">
        <f>基本情報!$Y$9</f>
        <v/>
      </c>
      <c r="CP13" s="71"/>
      <c r="CQ13" s="71"/>
      <c r="CR13" s="71"/>
      <c r="CS13" s="71"/>
      <c r="CT13" s="13" t="s">
        <v>8</v>
      </c>
      <c r="CU13" s="71" t="str">
        <f>基本情報!$Z$9</f>
        <v/>
      </c>
      <c r="CV13" s="71"/>
      <c r="CW13" s="71"/>
      <c r="CX13" s="71"/>
      <c r="CY13" s="72"/>
      <c r="DC13" s="106" t="s">
        <v>2</v>
      </c>
      <c r="DD13" s="107"/>
      <c r="DE13" s="108"/>
      <c r="DF13" s="109">
        <f>基本情報!$E$5</f>
        <v>0</v>
      </c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1"/>
      <c r="DS13" s="106" t="s">
        <v>3</v>
      </c>
      <c r="DT13" s="107"/>
      <c r="DU13" s="107"/>
      <c r="DV13" s="107"/>
      <c r="DW13" s="108"/>
      <c r="DX13" s="112" t="str">
        <f>基本情報!$Y$9</f>
        <v/>
      </c>
      <c r="DY13" s="75"/>
      <c r="DZ13" s="75"/>
      <c r="EA13" s="75"/>
      <c r="EB13" s="75"/>
      <c r="EC13" s="13" t="s">
        <v>8</v>
      </c>
      <c r="ED13" s="75" t="str">
        <f>基本情報!$Z$9</f>
        <v/>
      </c>
      <c r="EE13" s="75"/>
      <c r="EF13" s="75"/>
      <c r="EG13" s="75"/>
      <c r="EH13" s="76"/>
      <c r="EL13" s="65" t="s">
        <v>2</v>
      </c>
      <c r="EM13" s="65"/>
      <c r="EN13" s="65"/>
      <c r="EO13" s="70">
        <f>基本情報!$E$5</f>
        <v>0</v>
      </c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B13" s="65" t="s">
        <v>3</v>
      </c>
      <c r="FC13" s="65"/>
      <c r="FD13" s="65"/>
      <c r="FE13" s="65"/>
      <c r="FF13" s="65"/>
      <c r="FG13" s="71" t="str">
        <f>基本情報!$Y$9</f>
        <v/>
      </c>
      <c r="FH13" s="71"/>
      <c r="FI13" s="71"/>
      <c r="FJ13" s="71"/>
      <c r="FK13" s="71"/>
      <c r="FL13" s="13" t="s">
        <v>8</v>
      </c>
      <c r="FM13" s="71" t="str">
        <f>基本情報!$Z$9</f>
        <v/>
      </c>
      <c r="FN13" s="71"/>
      <c r="FO13" s="71"/>
      <c r="FP13" s="71"/>
      <c r="FQ13" s="72"/>
      <c r="FU13" s="106" t="s">
        <v>2</v>
      </c>
      <c r="FV13" s="107"/>
      <c r="FW13" s="108"/>
      <c r="FX13" s="109">
        <f>基本情報!$E$5</f>
        <v>0</v>
      </c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1"/>
      <c r="GK13" s="106" t="s">
        <v>3</v>
      </c>
      <c r="GL13" s="107"/>
      <c r="GM13" s="107"/>
      <c r="GN13" s="107"/>
      <c r="GO13" s="108"/>
      <c r="GP13" s="112" t="str">
        <f>基本情報!$Y$9</f>
        <v/>
      </c>
      <c r="GQ13" s="75"/>
      <c r="GR13" s="75"/>
      <c r="GS13" s="75"/>
      <c r="GT13" s="75"/>
      <c r="GU13" s="13" t="s">
        <v>8</v>
      </c>
      <c r="GV13" s="75" t="str">
        <f>基本情報!$Z$9</f>
        <v/>
      </c>
      <c r="GW13" s="75"/>
      <c r="GX13" s="75"/>
      <c r="GY13" s="75"/>
      <c r="GZ13" s="76"/>
      <c r="HD13" s="65" t="s">
        <v>2</v>
      </c>
      <c r="HE13" s="65"/>
      <c r="HF13" s="65"/>
      <c r="HG13" s="70">
        <f>基本情報!$E$5</f>
        <v>0</v>
      </c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T13" s="65" t="s">
        <v>3</v>
      </c>
      <c r="HU13" s="65"/>
      <c r="HV13" s="65"/>
      <c r="HW13" s="65"/>
      <c r="HX13" s="65"/>
      <c r="HY13" s="71" t="str">
        <f>基本情報!$Y$9</f>
        <v/>
      </c>
      <c r="HZ13" s="71"/>
      <c r="IA13" s="71"/>
      <c r="IB13" s="71"/>
      <c r="IC13" s="71"/>
      <c r="ID13" s="13" t="s">
        <v>8</v>
      </c>
      <c r="IE13" s="71" t="str">
        <f>基本情報!$Z$9</f>
        <v/>
      </c>
      <c r="IF13" s="71"/>
      <c r="IG13" s="71"/>
      <c r="IH13" s="71"/>
      <c r="II13" s="72"/>
      <c r="IM13" s="106" t="s">
        <v>2</v>
      </c>
      <c r="IN13" s="107"/>
      <c r="IO13" s="108"/>
      <c r="IP13" s="109">
        <f>基本情報!$E$5</f>
        <v>0</v>
      </c>
      <c r="IQ13" s="110"/>
      <c r="IR13" s="110"/>
      <c r="IS13" s="110"/>
      <c r="IT13" s="110"/>
      <c r="IU13" s="110"/>
      <c r="IV13" s="110"/>
      <c r="IW13" s="110"/>
      <c r="IX13" s="110"/>
      <c r="IY13" s="110"/>
      <c r="IZ13" s="110"/>
      <c r="JA13" s="111"/>
      <c r="JC13" s="106" t="s">
        <v>3</v>
      </c>
      <c r="JD13" s="107"/>
      <c r="JE13" s="107"/>
      <c r="JF13" s="107"/>
      <c r="JG13" s="108"/>
      <c r="JH13" s="112" t="str">
        <f>基本情報!$Y$9</f>
        <v/>
      </c>
      <c r="JI13" s="75"/>
      <c r="JJ13" s="75"/>
      <c r="JK13" s="75"/>
      <c r="JL13" s="75"/>
      <c r="JM13" s="13" t="s">
        <v>8</v>
      </c>
      <c r="JN13" s="75" t="str">
        <f>基本情報!$Z$9</f>
        <v/>
      </c>
      <c r="JO13" s="75"/>
      <c r="JP13" s="75"/>
      <c r="JQ13" s="75"/>
      <c r="JR13" s="76"/>
      <c r="JV13" s="65" t="s">
        <v>2</v>
      </c>
      <c r="JW13" s="65"/>
      <c r="JX13" s="65"/>
      <c r="JY13" s="70">
        <f>基本情報!$E$5</f>
        <v>0</v>
      </c>
      <c r="JZ13" s="70"/>
      <c r="KA13" s="70"/>
      <c r="KB13" s="70"/>
      <c r="KC13" s="70"/>
      <c r="KD13" s="70"/>
      <c r="KE13" s="70"/>
      <c r="KF13" s="70"/>
      <c r="KG13" s="70"/>
      <c r="KH13" s="70"/>
      <c r="KI13" s="70"/>
      <c r="KJ13" s="70"/>
      <c r="KL13" s="65" t="s">
        <v>3</v>
      </c>
      <c r="KM13" s="65"/>
      <c r="KN13" s="65"/>
      <c r="KO13" s="65"/>
      <c r="KP13" s="65"/>
      <c r="KQ13" s="71" t="str">
        <f>基本情報!$Y$9</f>
        <v/>
      </c>
      <c r="KR13" s="71"/>
      <c r="KS13" s="71"/>
      <c r="KT13" s="71"/>
      <c r="KU13" s="71"/>
      <c r="KV13" s="13" t="s">
        <v>8</v>
      </c>
      <c r="KW13" s="71" t="str">
        <f>基本情報!$Z$9</f>
        <v/>
      </c>
      <c r="KX13" s="71"/>
      <c r="KY13" s="71"/>
      <c r="KZ13" s="71"/>
      <c r="LA13" s="72"/>
      <c r="LE13" s="106" t="s">
        <v>2</v>
      </c>
      <c r="LF13" s="107"/>
      <c r="LG13" s="108"/>
      <c r="LH13" s="109">
        <f>基本情報!$E$5</f>
        <v>0</v>
      </c>
      <c r="LI13" s="110"/>
      <c r="LJ13" s="110"/>
      <c r="LK13" s="110"/>
      <c r="LL13" s="110"/>
      <c r="LM13" s="110"/>
      <c r="LN13" s="110"/>
      <c r="LO13" s="110"/>
      <c r="LP13" s="110"/>
      <c r="LQ13" s="110"/>
      <c r="LR13" s="110"/>
      <c r="LS13" s="111"/>
      <c r="LU13" s="106" t="s">
        <v>3</v>
      </c>
      <c r="LV13" s="107"/>
      <c r="LW13" s="107"/>
      <c r="LX13" s="107"/>
      <c r="LY13" s="108"/>
      <c r="LZ13" s="112" t="str">
        <f>基本情報!$Y$9</f>
        <v/>
      </c>
      <c r="MA13" s="75"/>
      <c r="MB13" s="75"/>
      <c r="MC13" s="75"/>
      <c r="MD13" s="75"/>
      <c r="ME13" s="13" t="s">
        <v>8</v>
      </c>
      <c r="MF13" s="75" t="str">
        <f>基本情報!$Z$9</f>
        <v/>
      </c>
      <c r="MG13" s="75"/>
      <c r="MH13" s="75"/>
      <c r="MI13" s="75"/>
      <c r="MJ13" s="76"/>
      <c r="MN13" s="65" t="s">
        <v>2</v>
      </c>
      <c r="MO13" s="65"/>
      <c r="MP13" s="65"/>
      <c r="MQ13" s="70">
        <f>基本情報!$E$5</f>
        <v>0</v>
      </c>
      <c r="MR13" s="70"/>
      <c r="MS13" s="70"/>
      <c r="MT13" s="70"/>
      <c r="MU13" s="70"/>
      <c r="MV13" s="70"/>
      <c r="MW13" s="70"/>
      <c r="MX13" s="70"/>
      <c r="MY13" s="70"/>
      <c r="MZ13" s="70"/>
      <c r="NA13" s="70"/>
      <c r="NB13" s="70"/>
      <c r="ND13" s="65" t="s">
        <v>3</v>
      </c>
      <c r="NE13" s="65"/>
      <c r="NF13" s="65"/>
      <c r="NG13" s="65"/>
      <c r="NH13" s="65"/>
      <c r="NI13" s="71" t="str">
        <f>基本情報!$Y$9</f>
        <v/>
      </c>
      <c r="NJ13" s="71"/>
      <c r="NK13" s="71"/>
      <c r="NL13" s="71"/>
      <c r="NM13" s="71"/>
      <c r="NN13" s="13" t="s">
        <v>8</v>
      </c>
      <c r="NO13" s="71" t="str">
        <f>基本情報!$Z$9</f>
        <v/>
      </c>
      <c r="NP13" s="71"/>
      <c r="NQ13" s="71"/>
      <c r="NR13" s="71"/>
      <c r="NS13" s="72"/>
      <c r="NW13" s="106" t="s">
        <v>2</v>
      </c>
      <c r="NX13" s="107"/>
      <c r="NY13" s="108"/>
      <c r="NZ13" s="109">
        <f>基本情報!$E$5</f>
        <v>0</v>
      </c>
      <c r="OA13" s="110"/>
      <c r="OB13" s="110"/>
      <c r="OC13" s="110"/>
      <c r="OD13" s="110"/>
      <c r="OE13" s="110"/>
      <c r="OF13" s="110"/>
      <c r="OG13" s="110"/>
      <c r="OH13" s="110"/>
      <c r="OI13" s="110"/>
      <c r="OJ13" s="110"/>
      <c r="OK13" s="111"/>
      <c r="OM13" s="106" t="s">
        <v>3</v>
      </c>
      <c r="ON13" s="107"/>
      <c r="OO13" s="107"/>
      <c r="OP13" s="107"/>
      <c r="OQ13" s="108"/>
      <c r="OR13" s="112" t="str">
        <f>基本情報!$Y$9</f>
        <v/>
      </c>
      <c r="OS13" s="75"/>
      <c r="OT13" s="75"/>
      <c r="OU13" s="75"/>
      <c r="OV13" s="75"/>
      <c r="OW13" s="13" t="s">
        <v>8</v>
      </c>
      <c r="OX13" s="75" t="str">
        <f>基本情報!$Z$9</f>
        <v/>
      </c>
      <c r="OY13" s="75"/>
      <c r="OZ13" s="75"/>
      <c r="PA13" s="75"/>
      <c r="PB13" s="76"/>
    </row>
    <row r="14" spans="1:420" s="12" customFormat="1" ht="16.8" customHeight="1" x14ac:dyDescent="0.2">
      <c r="B14" s="65" t="s">
        <v>9</v>
      </c>
      <c r="C14" s="65"/>
      <c r="D14" s="65"/>
      <c r="E14" s="70">
        <f>基本情報!$E$6</f>
        <v>0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R14" s="65" t="s">
        <v>57</v>
      </c>
      <c r="S14" s="65"/>
      <c r="T14" s="65"/>
      <c r="U14" s="65"/>
      <c r="V14" s="65"/>
      <c r="W14" s="75" t="str">
        <f>基本情報!$Y$10</f>
        <v/>
      </c>
      <c r="X14" s="75"/>
      <c r="Y14" s="75"/>
      <c r="Z14" s="75"/>
      <c r="AA14" s="75"/>
      <c r="AB14" s="15" t="s">
        <v>8</v>
      </c>
      <c r="AC14" s="75" t="str">
        <f>基本情報!$Z$10</f>
        <v/>
      </c>
      <c r="AD14" s="75"/>
      <c r="AE14" s="75"/>
      <c r="AF14" s="75"/>
      <c r="AG14" s="76"/>
      <c r="AK14" s="106" t="s">
        <v>9</v>
      </c>
      <c r="AL14" s="107"/>
      <c r="AM14" s="108"/>
      <c r="AN14" s="109">
        <f>基本情報!$E$6</f>
        <v>0</v>
      </c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1"/>
      <c r="BA14" s="106" t="s">
        <v>57</v>
      </c>
      <c r="BB14" s="107"/>
      <c r="BC14" s="107"/>
      <c r="BD14" s="107"/>
      <c r="BE14" s="108"/>
      <c r="BF14" s="112" t="str">
        <f>基本情報!$Y$10</f>
        <v/>
      </c>
      <c r="BG14" s="75"/>
      <c r="BH14" s="75"/>
      <c r="BI14" s="75"/>
      <c r="BJ14" s="75"/>
      <c r="BK14" s="15" t="s">
        <v>8</v>
      </c>
      <c r="BL14" s="75" t="str">
        <f>基本情報!$Z$10</f>
        <v/>
      </c>
      <c r="BM14" s="75"/>
      <c r="BN14" s="75"/>
      <c r="BO14" s="75"/>
      <c r="BP14" s="76"/>
      <c r="BT14" s="65" t="s">
        <v>9</v>
      </c>
      <c r="BU14" s="65"/>
      <c r="BV14" s="65"/>
      <c r="BW14" s="70">
        <f>基本情報!$E$6</f>
        <v>0</v>
      </c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J14" s="65" t="s">
        <v>57</v>
      </c>
      <c r="CK14" s="65"/>
      <c r="CL14" s="65"/>
      <c r="CM14" s="65"/>
      <c r="CN14" s="65"/>
      <c r="CO14" s="75" t="str">
        <f>基本情報!$Y$10</f>
        <v/>
      </c>
      <c r="CP14" s="75"/>
      <c r="CQ14" s="75"/>
      <c r="CR14" s="75"/>
      <c r="CS14" s="75"/>
      <c r="CT14" s="15" t="s">
        <v>8</v>
      </c>
      <c r="CU14" s="75" t="str">
        <f>基本情報!$Z$10</f>
        <v/>
      </c>
      <c r="CV14" s="75"/>
      <c r="CW14" s="75"/>
      <c r="CX14" s="75"/>
      <c r="CY14" s="76"/>
      <c r="DC14" s="106" t="s">
        <v>9</v>
      </c>
      <c r="DD14" s="107"/>
      <c r="DE14" s="108"/>
      <c r="DF14" s="109">
        <f>基本情報!$E$6</f>
        <v>0</v>
      </c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1"/>
      <c r="DS14" s="106" t="s">
        <v>57</v>
      </c>
      <c r="DT14" s="107"/>
      <c r="DU14" s="107"/>
      <c r="DV14" s="107"/>
      <c r="DW14" s="108"/>
      <c r="DX14" s="112" t="str">
        <f>基本情報!$Y$10</f>
        <v/>
      </c>
      <c r="DY14" s="75"/>
      <c r="DZ14" s="75"/>
      <c r="EA14" s="75"/>
      <c r="EB14" s="75"/>
      <c r="EC14" s="15" t="s">
        <v>8</v>
      </c>
      <c r="ED14" s="75" t="str">
        <f>基本情報!$Z$10</f>
        <v/>
      </c>
      <c r="EE14" s="75"/>
      <c r="EF14" s="75"/>
      <c r="EG14" s="75"/>
      <c r="EH14" s="76"/>
      <c r="EL14" s="65" t="s">
        <v>9</v>
      </c>
      <c r="EM14" s="65"/>
      <c r="EN14" s="65"/>
      <c r="EO14" s="70">
        <f>基本情報!$E$6</f>
        <v>0</v>
      </c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B14" s="65" t="s">
        <v>57</v>
      </c>
      <c r="FC14" s="65"/>
      <c r="FD14" s="65"/>
      <c r="FE14" s="65"/>
      <c r="FF14" s="65"/>
      <c r="FG14" s="75" t="str">
        <f>基本情報!$Y$10</f>
        <v/>
      </c>
      <c r="FH14" s="75"/>
      <c r="FI14" s="75"/>
      <c r="FJ14" s="75"/>
      <c r="FK14" s="75"/>
      <c r="FL14" s="15" t="s">
        <v>8</v>
      </c>
      <c r="FM14" s="75" t="str">
        <f>基本情報!$Z$10</f>
        <v/>
      </c>
      <c r="FN14" s="75"/>
      <c r="FO14" s="75"/>
      <c r="FP14" s="75"/>
      <c r="FQ14" s="76"/>
      <c r="FU14" s="106" t="s">
        <v>9</v>
      </c>
      <c r="FV14" s="107"/>
      <c r="FW14" s="108"/>
      <c r="FX14" s="109">
        <f>基本情報!$E$6</f>
        <v>0</v>
      </c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1"/>
      <c r="GK14" s="106" t="s">
        <v>57</v>
      </c>
      <c r="GL14" s="107"/>
      <c r="GM14" s="107"/>
      <c r="GN14" s="107"/>
      <c r="GO14" s="108"/>
      <c r="GP14" s="112" t="str">
        <f>基本情報!$Y$10</f>
        <v/>
      </c>
      <c r="GQ14" s="75"/>
      <c r="GR14" s="75"/>
      <c r="GS14" s="75"/>
      <c r="GT14" s="75"/>
      <c r="GU14" s="15" t="s">
        <v>8</v>
      </c>
      <c r="GV14" s="75" t="str">
        <f>基本情報!$Z$10</f>
        <v/>
      </c>
      <c r="GW14" s="75"/>
      <c r="GX14" s="75"/>
      <c r="GY14" s="75"/>
      <c r="GZ14" s="76"/>
      <c r="HD14" s="65" t="s">
        <v>9</v>
      </c>
      <c r="HE14" s="65"/>
      <c r="HF14" s="65"/>
      <c r="HG14" s="70">
        <f>基本情報!$E$6</f>
        <v>0</v>
      </c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T14" s="65" t="s">
        <v>57</v>
      </c>
      <c r="HU14" s="65"/>
      <c r="HV14" s="65"/>
      <c r="HW14" s="65"/>
      <c r="HX14" s="65"/>
      <c r="HY14" s="75" t="str">
        <f>基本情報!$Y$10</f>
        <v/>
      </c>
      <c r="HZ14" s="75"/>
      <c r="IA14" s="75"/>
      <c r="IB14" s="75"/>
      <c r="IC14" s="75"/>
      <c r="ID14" s="15" t="s">
        <v>8</v>
      </c>
      <c r="IE14" s="75" t="str">
        <f>基本情報!$Z$10</f>
        <v/>
      </c>
      <c r="IF14" s="75"/>
      <c r="IG14" s="75"/>
      <c r="IH14" s="75"/>
      <c r="II14" s="76"/>
      <c r="IM14" s="106" t="s">
        <v>9</v>
      </c>
      <c r="IN14" s="107"/>
      <c r="IO14" s="108"/>
      <c r="IP14" s="109">
        <f>基本情報!$E$6</f>
        <v>0</v>
      </c>
      <c r="IQ14" s="110"/>
      <c r="IR14" s="110"/>
      <c r="IS14" s="110"/>
      <c r="IT14" s="110"/>
      <c r="IU14" s="110"/>
      <c r="IV14" s="110"/>
      <c r="IW14" s="110"/>
      <c r="IX14" s="110"/>
      <c r="IY14" s="110"/>
      <c r="IZ14" s="110"/>
      <c r="JA14" s="111"/>
      <c r="JC14" s="106" t="s">
        <v>57</v>
      </c>
      <c r="JD14" s="107"/>
      <c r="JE14" s="107"/>
      <c r="JF14" s="107"/>
      <c r="JG14" s="108"/>
      <c r="JH14" s="112" t="str">
        <f>基本情報!$Y$10</f>
        <v/>
      </c>
      <c r="JI14" s="75"/>
      <c r="JJ14" s="75"/>
      <c r="JK14" s="75"/>
      <c r="JL14" s="75"/>
      <c r="JM14" s="15" t="s">
        <v>8</v>
      </c>
      <c r="JN14" s="75" t="str">
        <f>基本情報!$Z$10</f>
        <v/>
      </c>
      <c r="JO14" s="75"/>
      <c r="JP14" s="75"/>
      <c r="JQ14" s="75"/>
      <c r="JR14" s="76"/>
      <c r="JV14" s="65" t="s">
        <v>9</v>
      </c>
      <c r="JW14" s="65"/>
      <c r="JX14" s="65"/>
      <c r="JY14" s="70">
        <f>基本情報!$E$6</f>
        <v>0</v>
      </c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L14" s="65" t="s">
        <v>57</v>
      </c>
      <c r="KM14" s="65"/>
      <c r="KN14" s="65"/>
      <c r="KO14" s="65"/>
      <c r="KP14" s="65"/>
      <c r="KQ14" s="75" t="str">
        <f>基本情報!$Y$10</f>
        <v/>
      </c>
      <c r="KR14" s="75"/>
      <c r="KS14" s="75"/>
      <c r="KT14" s="75"/>
      <c r="KU14" s="75"/>
      <c r="KV14" s="15" t="s">
        <v>8</v>
      </c>
      <c r="KW14" s="75" t="str">
        <f>基本情報!$Z$10</f>
        <v/>
      </c>
      <c r="KX14" s="75"/>
      <c r="KY14" s="75"/>
      <c r="KZ14" s="75"/>
      <c r="LA14" s="76"/>
      <c r="LE14" s="106" t="s">
        <v>9</v>
      </c>
      <c r="LF14" s="107"/>
      <c r="LG14" s="108"/>
      <c r="LH14" s="109">
        <f>基本情報!$E$6</f>
        <v>0</v>
      </c>
      <c r="LI14" s="110"/>
      <c r="LJ14" s="110"/>
      <c r="LK14" s="110"/>
      <c r="LL14" s="110"/>
      <c r="LM14" s="110"/>
      <c r="LN14" s="110"/>
      <c r="LO14" s="110"/>
      <c r="LP14" s="110"/>
      <c r="LQ14" s="110"/>
      <c r="LR14" s="110"/>
      <c r="LS14" s="111"/>
      <c r="LU14" s="106" t="s">
        <v>57</v>
      </c>
      <c r="LV14" s="107"/>
      <c r="LW14" s="107"/>
      <c r="LX14" s="107"/>
      <c r="LY14" s="108"/>
      <c r="LZ14" s="112" t="str">
        <f>基本情報!$Y$10</f>
        <v/>
      </c>
      <c r="MA14" s="75"/>
      <c r="MB14" s="75"/>
      <c r="MC14" s="75"/>
      <c r="MD14" s="75"/>
      <c r="ME14" s="15" t="s">
        <v>8</v>
      </c>
      <c r="MF14" s="75" t="str">
        <f>基本情報!$Z$10</f>
        <v/>
      </c>
      <c r="MG14" s="75"/>
      <c r="MH14" s="75"/>
      <c r="MI14" s="75"/>
      <c r="MJ14" s="76"/>
      <c r="MN14" s="65" t="s">
        <v>9</v>
      </c>
      <c r="MO14" s="65"/>
      <c r="MP14" s="65"/>
      <c r="MQ14" s="70">
        <f>基本情報!$E$6</f>
        <v>0</v>
      </c>
      <c r="MR14" s="70"/>
      <c r="MS14" s="70"/>
      <c r="MT14" s="70"/>
      <c r="MU14" s="70"/>
      <c r="MV14" s="70"/>
      <c r="MW14" s="70"/>
      <c r="MX14" s="70"/>
      <c r="MY14" s="70"/>
      <c r="MZ14" s="70"/>
      <c r="NA14" s="70"/>
      <c r="NB14" s="70"/>
      <c r="ND14" s="65" t="s">
        <v>57</v>
      </c>
      <c r="NE14" s="65"/>
      <c r="NF14" s="65"/>
      <c r="NG14" s="65"/>
      <c r="NH14" s="65"/>
      <c r="NI14" s="75" t="str">
        <f>基本情報!$Y$10</f>
        <v/>
      </c>
      <c r="NJ14" s="75"/>
      <c r="NK14" s="75"/>
      <c r="NL14" s="75"/>
      <c r="NM14" s="75"/>
      <c r="NN14" s="15" t="s">
        <v>8</v>
      </c>
      <c r="NO14" s="75" t="str">
        <f>基本情報!$Z$10</f>
        <v/>
      </c>
      <c r="NP14" s="75"/>
      <c r="NQ14" s="75"/>
      <c r="NR14" s="75"/>
      <c r="NS14" s="76"/>
      <c r="NW14" s="106" t="s">
        <v>9</v>
      </c>
      <c r="NX14" s="107"/>
      <c r="NY14" s="108"/>
      <c r="NZ14" s="109">
        <f>基本情報!$E$6</f>
        <v>0</v>
      </c>
      <c r="OA14" s="110"/>
      <c r="OB14" s="110"/>
      <c r="OC14" s="110"/>
      <c r="OD14" s="110"/>
      <c r="OE14" s="110"/>
      <c r="OF14" s="110"/>
      <c r="OG14" s="110"/>
      <c r="OH14" s="110"/>
      <c r="OI14" s="110"/>
      <c r="OJ14" s="110"/>
      <c r="OK14" s="111"/>
      <c r="OM14" s="106" t="s">
        <v>57</v>
      </c>
      <c r="ON14" s="107"/>
      <c r="OO14" s="107"/>
      <c r="OP14" s="107"/>
      <c r="OQ14" s="108"/>
      <c r="OR14" s="112" t="str">
        <f>基本情報!$Y$10</f>
        <v/>
      </c>
      <c r="OS14" s="75"/>
      <c r="OT14" s="75"/>
      <c r="OU14" s="75"/>
      <c r="OV14" s="75"/>
      <c r="OW14" s="15" t="s">
        <v>8</v>
      </c>
      <c r="OX14" s="75" t="str">
        <f>基本情報!$Z$10</f>
        <v/>
      </c>
      <c r="OY14" s="75"/>
      <c r="OZ14" s="75"/>
      <c r="PA14" s="75"/>
      <c r="PB14" s="76"/>
    </row>
    <row r="15" spans="1:420" s="12" customFormat="1" ht="16.8" customHeight="1" x14ac:dyDescent="0.2">
      <c r="B15" s="65" t="s">
        <v>10</v>
      </c>
      <c r="C15" s="65"/>
      <c r="D15" s="65"/>
      <c r="E15" s="70">
        <f>基本情報!$E$7</f>
        <v>0</v>
      </c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R15" s="65" t="s">
        <v>58</v>
      </c>
      <c r="S15" s="65"/>
      <c r="T15" s="65"/>
      <c r="U15" s="65"/>
      <c r="V15" s="65"/>
      <c r="W15" s="73" t="str">
        <f>基本情報!$Y$11</f>
        <v/>
      </c>
      <c r="X15" s="73"/>
      <c r="Y15" s="73"/>
      <c r="Z15" s="73"/>
      <c r="AA15" s="73"/>
      <c r="AB15" s="14" t="s">
        <v>8</v>
      </c>
      <c r="AC15" s="73" t="str">
        <f>基本情報!$Z$11</f>
        <v/>
      </c>
      <c r="AD15" s="73"/>
      <c r="AE15" s="73"/>
      <c r="AF15" s="73"/>
      <c r="AG15" s="74"/>
      <c r="AK15" s="106" t="s">
        <v>10</v>
      </c>
      <c r="AL15" s="107"/>
      <c r="AM15" s="108"/>
      <c r="AN15" s="109">
        <f>基本情報!$E$7</f>
        <v>0</v>
      </c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1"/>
      <c r="BA15" s="106" t="s">
        <v>58</v>
      </c>
      <c r="BB15" s="107"/>
      <c r="BC15" s="107"/>
      <c r="BD15" s="107"/>
      <c r="BE15" s="108"/>
      <c r="BF15" s="112" t="str">
        <f>基本情報!$Y$11</f>
        <v/>
      </c>
      <c r="BG15" s="75"/>
      <c r="BH15" s="75"/>
      <c r="BI15" s="75"/>
      <c r="BJ15" s="75"/>
      <c r="BK15" s="14" t="s">
        <v>8</v>
      </c>
      <c r="BL15" s="75" t="str">
        <f>基本情報!$Z$11</f>
        <v/>
      </c>
      <c r="BM15" s="75"/>
      <c r="BN15" s="75"/>
      <c r="BO15" s="75"/>
      <c r="BP15" s="76"/>
      <c r="BT15" s="65" t="s">
        <v>10</v>
      </c>
      <c r="BU15" s="65"/>
      <c r="BV15" s="65"/>
      <c r="BW15" s="70">
        <f>基本情報!$E$7</f>
        <v>0</v>
      </c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J15" s="65" t="s">
        <v>58</v>
      </c>
      <c r="CK15" s="65"/>
      <c r="CL15" s="65"/>
      <c r="CM15" s="65"/>
      <c r="CN15" s="65"/>
      <c r="CO15" s="73" t="str">
        <f>基本情報!$Y$11</f>
        <v/>
      </c>
      <c r="CP15" s="73"/>
      <c r="CQ15" s="73"/>
      <c r="CR15" s="73"/>
      <c r="CS15" s="73"/>
      <c r="CT15" s="14" t="s">
        <v>8</v>
      </c>
      <c r="CU15" s="73" t="str">
        <f>基本情報!$Z$11</f>
        <v/>
      </c>
      <c r="CV15" s="73"/>
      <c r="CW15" s="73"/>
      <c r="CX15" s="73"/>
      <c r="CY15" s="74"/>
      <c r="DC15" s="106" t="s">
        <v>10</v>
      </c>
      <c r="DD15" s="107"/>
      <c r="DE15" s="108"/>
      <c r="DF15" s="109">
        <f>基本情報!$E$7</f>
        <v>0</v>
      </c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1"/>
      <c r="DS15" s="106" t="s">
        <v>58</v>
      </c>
      <c r="DT15" s="107"/>
      <c r="DU15" s="107"/>
      <c r="DV15" s="107"/>
      <c r="DW15" s="108"/>
      <c r="DX15" s="112" t="str">
        <f>基本情報!$Y$11</f>
        <v/>
      </c>
      <c r="DY15" s="75"/>
      <c r="DZ15" s="75"/>
      <c r="EA15" s="75"/>
      <c r="EB15" s="75"/>
      <c r="EC15" s="14" t="s">
        <v>8</v>
      </c>
      <c r="ED15" s="75" t="str">
        <f>基本情報!$Z$11</f>
        <v/>
      </c>
      <c r="EE15" s="75"/>
      <c r="EF15" s="75"/>
      <c r="EG15" s="75"/>
      <c r="EH15" s="76"/>
      <c r="EL15" s="65" t="s">
        <v>10</v>
      </c>
      <c r="EM15" s="65"/>
      <c r="EN15" s="65"/>
      <c r="EO15" s="70">
        <f>基本情報!$E$7</f>
        <v>0</v>
      </c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B15" s="65" t="s">
        <v>58</v>
      </c>
      <c r="FC15" s="65"/>
      <c r="FD15" s="65"/>
      <c r="FE15" s="65"/>
      <c r="FF15" s="65"/>
      <c r="FG15" s="73" t="str">
        <f>基本情報!$Y$11</f>
        <v/>
      </c>
      <c r="FH15" s="73"/>
      <c r="FI15" s="73"/>
      <c r="FJ15" s="73"/>
      <c r="FK15" s="73"/>
      <c r="FL15" s="14" t="s">
        <v>8</v>
      </c>
      <c r="FM15" s="73" t="str">
        <f>基本情報!$Z$11</f>
        <v/>
      </c>
      <c r="FN15" s="73"/>
      <c r="FO15" s="73"/>
      <c r="FP15" s="73"/>
      <c r="FQ15" s="74"/>
      <c r="FU15" s="106" t="s">
        <v>10</v>
      </c>
      <c r="FV15" s="107"/>
      <c r="FW15" s="108"/>
      <c r="FX15" s="109">
        <f>基本情報!$E$7</f>
        <v>0</v>
      </c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1"/>
      <c r="GK15" s="106" t="s">
        <v>58</v>
      </c>
      <c r="GL15" s="107"/>
      <c r="GM15" s="107"/>
      <c r="GN15" s="107"/>
      <c r="GO15" s="108"/>
      <c r="GP15" s="112" t="str">
        <f>基本情報!$Y$11</f>
        <v/>
      </c>
      <c r="GQ15" s="75"/>
      <c r="GR15" s="75"/>
      <c r="GS15" s="75"/>
      <c r="GT15" s="75"/>
      <c r="GU15" s="14" t="s">
        <v>8</v>
      </c>
      <c r="GV15" s="75" t="str">
        <f>基本情報!$Z$11</f>
        <v/>
      </c>
      <c r="GW15" s="75"/>
      <c r="GX15" s="75"/>
      <c r="GY15" s="75"/>
      <c r="GZ15" s="76"/>
      <c r="HD15" s="65" t="s">
        <v>10</v>
      </c>
      <c r="HE15" s="65"/>
      <c r="HF15" s="65"/>
      <c r="HG15" s="70">
        <f>基本情報!$E$7</f>
        <v>0</v>
      </c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T15" s="65" t="s">
        <v>58</v>
      </c>
      <c r="HU15" s="65"/>
      <c r="HV15" s="65"/>
      <c r="HW15" s="65"/>
      <c r="HX15" s="65"/>
      <c r="HY15" s="73" t="str">
        <f>基本情報!$Y$11</f>
        <v/>
      </c>
      <c r="HZ15" s="73"/>
      <c r="IA15" s="73"/>
      <c r="IB15" s="73"/>
      <c r="IC15" s="73"/>
      <c r="ID15" s="14" t="s">
        <v>8</v>
      </c>
      <c r="IE15" s="73" t="str">
        <f>基本情報!$Z$11</f>
        <v/>
      </c>
      <c r="IF15" s="73"/>
      <c r="IG15" s="73"/>
      <c r="IH15" s="73"/>
      <c r="II15" s="74"/>
      <c r="IM15" s="106" t="s">
        <v>10</v>
      </c>
      <c r="IN15" s="107"/>
      <c r="IO15" s="108"/>
      <c r="IP15" s="109">
        <f>基本情報!$E$7</f>
        <v>0</v>
      </c>
      <c r="IQ15" s="110"/>
      <c r="IR15" s="110"/>
      <c r="IS15" s="110"/>
      <c r="IT15" s="110"/>
      <c r="IU15" s="110"/>
      <c r="IV15" s="110"/>
      <c r="IW15" s="110"/>
      <c r="IX15" s="110"/>
      <c r="IY15" s="110"/>
      <c r="IZ15" s="110"/>
      <c r="JA15" s="111"/>
      <c r="JC15" s="106" t="s">
        <v>58</v>
      </c>
      <c r="JD15" s="107"/>
      <c r="JE15" s="107"/>
      <c r="JF15" s="107"/>
      <c r="JG15" s="108"/>
      <c r="JH15" s="112" t="str">
        <f>基本情報!$Y$11</f>
        <v/>
      </c>
      <c r="JI15" s="75"/>
      <c r="JJ15" s="75"/>
      <c r="JK15" s="75"/>
      <c r="JL15" s="75"/>
      <c r="JM15" s="14" t="s">
        <v>8</v>
      </c>
      <c r="JN15" s="75" t="str">
        <f>基本情報!$Z$11</f>
        <v/>
      </c>
      <c r="JO15" s="75"/>
      <c r="JP15" s="75"/>
      <c r="JQ15" s="75"/>
      <c r="JR15" s="76"/>
      <c r="JV15" s="65" t="s">
        <v>10</v>
      </c>
      <c r="JW15" s="65"/>
      <c r="JX15" s="65"/>
      <c r="JY15" s="70">
        <f>基本情報!$E$7</f>
        <v>0</v>
      </c>
      <c r="JZ15" s="70"/>
      <c r="KA15" s="70"/>
      <c r="KB15" s="70"/>
      <c r="KC15" s="70"/>
      <c r="KD15" s="70"/>
      <c r="KE15" s="70"/>
      <c r="KF15" s="70"/>
      <c r="KG15" s="70"/>
      <c r="KH15" s="70"/>
      <c r="KI15" s="70"/>
      <c r="KJ15" s="70"/>
      <c r="KL15" s="65" t="s">
        <v>58</v>
      </c>
      <c r="KM15" s="65"/>
      <c r="KN15" s="65"/>
      <c r="KO15" s="65"/>
      <c r="KP15" s="65"/>
      <c r="KQ15" s="73" t="str">
        <f>基本情報!$Y$11</f>
        <v/>
      </c>
      <c r="KR15" s="73"/>
      <c r="KS15" s="73"/>
      <c r="KT15" s="73"/>
      <c r="KU15" s="73"/>
      <c r="KV15" s="14" t="s">
        <v>8</v>
      </c>
      <c r="KW15" s="73" t="str">
        <f>基本情報!$Z$11</f>
        <v/>
      </c>
      <c r="KX15" s="73"/>
      <c r="KY15" s="73"/>
      <c r="KZ15" s="73"/>
      <c r="LA15" s="74"/>
      <c r="LE15" s="106" t="s">
        <v>10</v>
      </c>
      <c r="LF15" s="107"/>
      <c r="LG15" s="108"/>
      <c r="LH15" s="109">
        <f>基本情報!$E$7</f>
        <v>0</v>
      </c>
      <c r="LI15" s="110"/>
      <c r="LJ15" s="110"/>
      <c r="LK15" s="110"/>
      <c r="LL15" s="110"/>
      <c r="LM15" s="110"/>
      <c r="LN15" s="110"/>
      <c r="LO15" s="110"/>
      <c r="LP15" s="110"/>
      <c r="LQ15" s="110"/>
      <c r="LR15" s="110"/>
      <c r="LS15" s="111"/>
      <c r="LU15" s="106" t="s">
        <v>58</v>
      </c>
      <c r="LV15" s="107"/>
      <c r="LW15" s="107"/>
      <c r="LX15" s="107"/>
      <c r="LY15" s="108"/>
      <c r="LZ15" s="112" t="str">
        <f>基本情報!$Y$11</f>
        <v/>
      </c>
      <c r="MA15" s="75"/>
      <c r="MB15" s="75"/>
      <c r="MC15" s="75"/>
      <c r="MD15" s="75"/>
      <c r="ME15" s="14" t="s">
        <v>8</v>
      </c>
      <c r="MF15" s="75" t="str">
        <f>基本情報!$Z$11</f>
        <v/>
      </c>
      <c r="MG15" s="75"/>
      <c r="MH15" s="75"/>
      <c r="MI15" s="75"/>
      <c r="MJ15" s="76"/>
      <c r="MN15" s="65" t="s">
        <v>10</v>
      </c>
      <c r="MO15" s="65"/>
      <c r="MP15" s="65"/>
      <c r="MQ15" s="70">
        <f>基本情報!$E$7</f>
        <v>0</v>
      </c>
      <c r="MR15" s="70"/>
      <c r="MS15" s="70"/>
      <c r="MT15" s="70"/>
      <c r="MU15" s="70"/>
      <c r="MV15" s="70"/>
      <c r="MW15" s="70"/>
      <c r="MX15" s="70"/>
      <c r="MY15" s="70"/>
      <c r="MZ15" s="70"/>
      <c r="NA15" s="70"/>
      <c r="NB15" s="70"/>
      <c r="ND15" s="65" t="s">
        <v>58</v>
      </c>
      <c r="NE15" s="65"/>
      <c r="NF15" s="65"/>
      <c r="NG15" s="65"/>
      <c r="NH15" s="65"/>
      <c r="NI15" s="73" t="str">
        <f>基本情報!$Y$11</f>
        <v/>
      </c>
      <c r="NJ15" s="73"/>
      <c r="NK15" s="73"/>
      <c r="NL15" s="73"/>
      <c r="NM15" s="73"/>
      <c r="NN15" s="14" t="s">
        <v>8</v>
      </c>
      <c r="NO15" s="73" t="str">
        <f>基本情報!$Z$11</f>
        <v/>
      </c>
      <c r="NP15" s="73"/>
      <c r="NQ15" s="73"/>
      <c r="NR15" s="73"/>
      <c r="NS15" s="74"/>
      <c r="NW15" s="106" t="s">
        <v>10</v>
      </c>
      <c r="NX15" s="107"/>
      <c r="NY15" s="108"/>
      <c r="NZ15" s="109">
        <f>基本情報!$E$7</f>
        <v>0</v>
      </c>
      <c r="OA15" s="110"/>
      <c r="OB15" s="110"/>
      <c r="OC15" s="110"/>
      <c r="OD15" s="110"/>
      <c r="OE15" s="110"/>
      <c r="OF15" s="110"/>
      <c r="OG15" s="110"/>
      <c r="OH15" s="110"/>
      <c r="OI15" s="110"/>
      <c r="OJ15" s="110"/>
      <c r="OK15" s="111"/>
      <c r="OM15" s="106" t="s">
        <v>58</v>
      </c>
      <c r="ON15" s="107"/>
      <c r="OO15" s="107"/>
      <c r="OP15" s="107"/>
      <c r="OQ15" s="108"/>
      <c r="OR15" s="112" t="str">
        <f>基本情報!$Y$11</f>
        <v/>
      </c>
      <c r="OS15" s="75"/>
      <c r="OT15" s="75"/>
      <c r="OU15" s="75"/>
      <c r="OV15" s="75"/>
      <c r="OW15" s="14" t="s">
        <v>8</v>
      </c>
      <c r="OX15" s="75" t="str">
        <f>基本情報!$Z$11</f>
        <v/>
      </c>
      <c r="OY15" s="75"/>
      <c r="OZ15" s="75"/>
      <c r="PA15" s="75"/>
      <c r="PB15" s="76"/>
    </row>
    <row r="17" spans="1:420" s="12" customFormat="1" ht="14.4" x14ac:dyDescent="0.2">
      <c r="B17" s="27">
        <v>1</v>
      </c>
      <c r="C17" s="77" t="s">
        <v>73</v>
      </c>
      <c r="D17" s="78"/>
      <c r="E17" s="79">
        <f>DATE(基本情報!$F$9+2018,基本情報!$H$9+B17-1,1)</f>
        <v>43070</v>
      </c>
      <c r="F17" s="79"/>
      <c r="G17" s="79"/>
      <c r="H17" s="79"/>
      <c r="I17" s="79"/>
      <c r="L17" s="39" t="str">
        <f>IF(E17&gt;基本情報!$Z$9,"契約期間外","")</f>
        <v/>
      </c>
      <c r="AK17" s="27">
        <f>B17+1</f>
        <v>2</v>
      </c>
      <c r="AL17" s="77" t="s">
        <v>73</v>
      </c>
      <c r="AM17" s="78"/>
      <c r="AN17" s="98">
        <f>DATE(基本情報!$F$9+2018,基本情報!$H$9+AK17-1,1)</f>
        <v>43101</v>
      </c>
      <c r="AO17" s="99"/>
      <c r="AP17" s="99"/>
      <c r="AQ17" s="99"/>
      <c r="AR17" s="100"/>
      <c r="AU17" s="39" t="str">
        <f>IF(AN17&gt;基本情報!$Z$9,"契約期間外","")</f>
        <v/>
      </c>
      <c r="BT17" s="27">
        <f>AK17+1</f>
        <v>3</v>
      </c>
      <c r="BU17" s="77" t="s">
        <v>73</v>
      </c>
      <c r="BV17" s="78"/>
      <c r="BW17" s="79">
        <f>DATE(基本情報!$F$9+2018,基本情報!$H$9+BT17-1,1)</f>
        <v>43132</v>
      </c>
      <c r="BX17" s="79"/>
      <c r="BY17" s="79"/>
      <c r="BZ17" s="79"/>
      <c r="CA17" s="79"/>
      <c r="CD17" s="39" t="str">
        <f>IF(BW17&gt;基本情報!$Z$9,"契約期間外","")</f>
        <v/>
      </c>
      <c r="DC17" s="27">
        <f>BT17+1</f>
        <v>4</v>
      </c>
      <c r="DD17" s="77" t="s">
        <v>73</v>
      </c>
      <c r="DE17" s="78"/>
      <c r="DF17" s="98">
        <f>DATE(基本情報!$F$9+2018,基本情報!$H$9+DC17-1,1)</f>
        <v>43160</v>
      </c>
      <c r="DG17" s="99"/>
      <c r="DH17" s="99"/>
      <c r="DI17" s="99"/>
      <c r="DJ17" s="100"/>
      <c r="DM17" s="39" t="str">
        <f>IF(DF17&gt;基本情報!$Z$9,"契約期間外","")</f>
        <v/>
      </c>
      <c r="EL17" s="27">
        <f>DC17+1</f>
        <v>5</v>
      </c>
      <c r="EM17" s="77" t="s">
        <v>73</v>
      </c>
      <c r="EN17" s="78"/>
      <c r="EO17" s="79">
        <f>DATE(基本情報!$F$9+2018,基本情報!$H$9+EL17-1,1)</f>
        <v>43191</v>
      </c>
      <c r="EP17" s="79"/>
      <c r="EQ17" s="79"/>
      <c r="ER17" s="79"/>
      <c r="ES17" s="79"/>
      <c r="EV17" s="39" t="str">
        <f>IF(EO17&gt;基本情報!$Z$9,"契約期間外","")</f>
        <v/>
      </c>
      <c r="FU17" s="27">
        <f>EL17+1</f>
        <v>6</v>
      </c>
      <c r="FV17" s="77" t="s">
        <v>73</v>
      </c>
      <c r="FW17" s="78"/>
      <c r="FX17" s="98">
        <f>DATE(基本情報!$F$9+2018,基本情報!$H$9+FU17-1,1)</f>
        <v>43221</v>
      </c>
      <c r="FY17" s="99"/>
      <c r="FZ17" s="99"/>
      <c r="GA17" s="99"/>
      <c r="GB17" s="100"/>
      <c r="GE17" s="39" t="str">
        <f>IF(FX17&gt;基本情報!$Z$9,"契約期間外","")</f>
        <v/>
      </c>
      <c r="HD17" s="27">
        <f>FU17+1</f>
        <v>7</v>
      </c>
      <c r="HE17" s="77" t="s">
        <v>73</v>
      </c>
      <c r="HF17" s="78"/>
      <c r="HG17" s="79">
        <f>DATE(基本情報!$F$9+2018,基本情報!$H$9+HD17-1,1)</f>
        <v>43252</v>
      </c>
      <c r="HH17" s="79"/>
      <c r="HI17" s="79"/>
      <c r="HJ17" s="79"/>
      <c r="HK17" s="79"/>
      <c r="HN17" s="39" t="str">
        <f>IF(HG17&gt;基本情報!$Z$9,"契約期間外","")</f>
        <v/>
      </c>
      <c r="IM17" s="27">
        <f>HD17+1</f>
        <v>8</v>
      </c>
      <c r="IN17" s="77" t="s">
        <v>73</v>
      </c>
      <c r="IO17" s="78"/>
      <c r="IP17" s="98">
        <f>DATE(基本情報!$F$9+2018,基本情報!$H$9+IM17-1,1)</f>
        <v>43282</v>
      </c>
      <c r="IQ17" s="99"/>
      <c r="IR17" s="99"/>
      <c r="IS17" s="99"/>
      <c r="IT17" s="100"/>
      <c r="IW17" s="39" t="str">
        <f>IF(IP17&gt;基本情報!$Z$9,"契約期間外","")</f>
        <v/>
      </c>
      <c r="JV17" s="27">
        <f>IM17+1</f>
        <v>9</v>
      </c>
      <c r="JW17" s="77" t="s">
        <v>73</v>
      </c>
      <c r="JX17" s="78"/>
      <c r="JY17" s="79">
        <f>DATE(基本情報!$F$9+2018,基本情報!$H$9+JV17-1,1)</f>
        <v>43313</v>
      </c>
      <c r="JZ17" s="79"/>
      <c r="KA17" s="79"/>
      <c r="KB17" s="79"/>
      <c r="KC17" s="79"/>
      <c r="KF17" s="39" t="str">
        <f>IF(JY17&gt;基本情報!$Z$9,"契約期間外","")</f>
        <v/>
      </c>
      <c r="LE17" s="27">
        <f>JV17+1</f>
        <v>10</v>
      </c>
      <c r="LF17" s="77" t="s">
        <v>73</v>
      </c>
      <c r="LG17" s="78"/>
      <c r="LH17" s="98">
        <f>DATE(基本情報!$F$9+2018,基本情報!$H$9+LE17-1,1)</f>
        <v>43344</v>
      </c>
      <c r="LI17" s="99"/>
      <c r="LJ17" s="99"/>
      <c r="LK17" s="99"/>
      <c r="LL17" s="100"/>
      <c r="LO17" s="39" t="str">
        <f>IF(LH17&gt;基本情報!$Z$9,"契約期間外","")</f>
        <v/>
      </c>
      <c r="MN17" s="27">
        <f>LE17+1</f>
        <v>11</v>
      </c>
      <c r="MO17" s="77" t="s">
        <v>73</v>
      </c>
      <c r="MP17" s="78"/>
      <c r="MQ17" s="79">
        <f>DATE(基本情報!$F$9+2018,基本情報!$H$9+MN17-1,1)</f>
        <v>43374</v>
      </c>
      <c r="MR17" s="79"/>
      <c r="MS17" s="79"/>
      <c r="MT17" s="79"/>
      <c r="MU17" s="79"/>
      <c r="MX17" s="39" t="str">
        <f>IF(MQ17&gt;基本情報!$Z$9,"契約期間外","")</f>
        <v/>
      </c>
      <c r="NW17" s="27">
        <f>MN17+1</f>
        <v>12</v>
      </c>
      <c r="NX17" s="77" t="s">
        <v>73</v>
      </c>
      <c r="NY17" s="78"/>
      <c r="NZ17" s="98">
        <f>DATE(基本情報!$F$9+2018,基本情報!$H$9+NW17-1,1)</f>
        <v>43405</v>
      </c>
      <c r="OA17" s="99"/>
      <c r="OB17" s="99"/>
      <c r="OC17" s="99"/>
      <c r="OD17" s="100"/>
      <c r="OG17" s="39" t="str">
        <f>IF(NZ17&gt;基本情報!$Z$9,"契約期間外","")</f>
        <v/>
      </c>
    </row>
    <row r="19" spans="1:420" s="4" customFormat="1" x14ac:dyDescent="0.2">
      <c r="B19" s="82" t="s">
        <v>13</v>
      </c>
      <c r="C19" s="83"/>
      <c r="D19" s="5">
        <f>E17</f>
        <v>43070</v>
      </c>
      <c r="E19" s="5">
        <f t="shared" ref="E19:AE19" si="12">D19+1</f>
        <v>43071</v>
      </c>
      <c r="F19" s="5">
        <f t="shared" si="12"/>
        <v>43072</v>
      </c>
      <c r="G19" s="5">
        <f t="shared" si="12"/>
        <v>43073</v>
      </c>
      <c r="H19" s="5">
        <f t="shared" si="12"/>
        <v>43074</v>
      </c>
      <c r="I19" s="5">
        <f t="shared" si="12"/>
        <v>43075</v>
      </c>
      <c r="J19" s="5">
        <f t="shared" si="12"/>
        <v>43076</v>
      </c>
      <c r="K19" s="5">
        <f t="shared" si="12"/>
        <v>43077</v>
      </c>
      <c r="L19" s="5">
        <f t="shared" si="12"/>
        <v>43078</v>
      </c>
      <c r="M19" s="5">
        <f t="shared" si="12"/>
        <v>43079</v>
      </c>
      <c r="N19" s="5">
        <f t="shared" si="12"/>
        <v>43080</v>
      </c>
      <c r="O19" s="5">
        <f t="shared" si="12"/>
        <v>43081</v>
      </c>
      <c r="P19" s="5">
        <f t="shared" si="12"/>
        <v>43082</v>
      </c>
      <c r="Q19" s="5">
        <f t="shared" si="12"/>
        <v>43083</v>
      </c>
      <c r="R19" s="5">
        <f t="shared" si="12"/>
        <v>43084</v>
      </c>
      <c r="S19" s="5">
        <f t="shared" si="12"/>
        <v>43085</v>
      </c>
      <c r="T19" s="5">
        <f t="shared" si="12"/>
        <v>43086</v>
      </c>
      <c r="U19" s="5">
        <f t="shared" si="12"/>
        <v>43087</v>
      </c>
      <c r="V19" s="5">
        <f t="shared" si="12"/>
        <v>43088</v>
      </c>
      <c r="W19" s="5">
        <f t="shared" si="12"/>
        <v>43089</v>
      </c>
      <c r="X19" s="5">
        <f t="shared" si="12"/>
        <v>43090</v>
      </c>
      <c r="Y19" s="5">
        <f t="shared" si="12"/>
        <v>43091</v>
      </c>
      <c r="Z19" s="5">
        <f t="shared" si="12"/>
        <v>43092</v>
      </c>
      <c r="AA19" s="5">
        <f t="shared" si="12"/>
        <v>43093</v>
      </c>
      <c r="AB19" s="5">
        <f t="shared" si="12"/>
        <v>43094</v>
      </c>
      <c r="AC19" s="5">
        <f t="shared" si="12"/>
        <v>43095</v>
      </c>
      <c r="AD19" s="5">
        <f t="shared" si="12"/>
        <v>43096</v>
      </c>
      <c r="AE19" s="5">
        <f t="shared" si="12"/>
        <v>43097</v>
      </c>
      <c r="AF19" s="5">
        <f>IF(DAY(AE19+1)&lt;4,"",AE19+1)</f>
        <v>43098</v>
      </c>
      <c r="AG19" s="5">
        <f>IF(DAY(AE19+2)&lt;4,"",AE19+2)</f>
        <v>43099</v>
      </c>
      <c r="AH19" s="5">
        <f>IF(DAY(AE19+3)&lt;4,"",AE19+3)</f>
        <v>43100</v>
      </c>
      <c r="AI19" s="16"/>
      <c r="AK19" s="82" t="s">
        <v>13</v>
      </c>
      <c r="AL19" s="83"/>
      <c r="AM19" s="5">
        <f>AN17</f>
        <v>43101</v>
      </c>
      <c r="AN19" s="5">
        <f t="shared" ref="AN19" si="13">AM19+1</f>
        <v>43102</v>
      </c>
      <c r="AO19" s="5">
        <f t="shared" ref="AO19" si="14">AN19+1</f>
        <v>43103</v>
      </c>
      <c r="AP19" s="5">
        <f t="shared" ref="AP19" si="15">AO19+1</f>
        <v>43104</v>
      </c>
      <c r="AQ19" s="5">
        <f t="shared" ref="AQ19" si="16">AP19+1</f>
        <v>43105</v>
      </c>
      <c r="AR19" s="5">
        <f t="shared" ref="AR19" si="17">AQ19+1</f>
        <v>43106</v>
      </c>
      <c r="AS19" s="5">
        <f t="shared" ref="AS19" si="18">AR19+1</f>
        <v>43107</v>
      </c>
      <c r="AT19" s="5">
        <f t="shared" ref="AT19" si="19">AS19+1</f>
        <v>43108</v>
      </c>
      <c r="AU19" s="5">
        <f t="shared" ref="AU19" si="20">AT19+1</f>
        <v>43109</v>
      </c>
      <c r="AV19" s="5">
        <f t="shared" ref="AV19" si="21">AU19+1</f>
        <v>43110</v>
      </c>
      <c r="AW19" s="5">
        <f t="shared" ref="AW19" si="22">AV19+1</f>
        <v>43111</v>
      </c>
      <c r="AX19" s="5">
        <f t="shared" ref="AX19" si="23">AW19+1</f>
        <v>43112</v>
      </c>
      <c r="AY19" s="5">
        <f t="shared" ref="AY19" si="24">AX19+1</f>
        <v>43113</v>
      </c>
      <c r="AZ19" s="5">
        <f t="shared" ref="AZ19" si="25">AY19+1</f>
        <v>43114</v>
      </c>
      <c r="BA19" s="5">
        <f t="shared" ref="BA19" si="26">AZ19+1</f>
        <v>43115</v>
      </c>
      <c r="BB19" s="5">
        <f t="shared" ref="BB19" si="27">BA19+1</f>
        <v>43116</v>
      </c>
      <c r="BC19" s="5">
        <f t="shared" ref="BC19" si="28">BB19+1</f>
        <v>43117</v>
      </c>
      <c r="BD19" s="5">
        <f t="shared" ref="BD19" si="29">BC19+1</f>
        <v>43118</v>
      </c>
      <c r="BE19" s="5">
        <f t="shared" ref="BE19" si="30">BD19+1</f>
        <v>43119</v>
      </c>
      <c r="BF19" s="5">
        <f t="shared" ref="BF19" si="31">BE19+1</f>
        <v>43120</v>
      </c>
      <c r="BG19" s="5">
        <f t="shared" ref="BG19" si="32">BF19+1</f>
        <v>43121</v>
      </c>
      <c r="BH19" s="5">
        <f t="shared" ref="BH19" si="33">BG19+1</f>
        <v>43122</v>
      </c>
      <c r="BI19" s="5">
        <f t="shared" ref="BI19" si="34">BH19+1</f>
        <v>43123</v>
      </c>
      <c r="BJ19" s="5">
        <f t="shared" ref="BJ19" si="35">BI19+1</f>
        <v>43124</v>
      </c>
      <c r="BK19" s="5">
        <f t="shared" ref="BK19" si="36">BJ19+1</f>
        <v>43125</v>
      </c>
      <c r="BL19" s="5">
        <f t="shared" ref="BL19" si="37">BK19+1</f>
        <v>43126</v>
      </c>
      <c r="BM19" s="5">
        <f t="shared" ref="BM19" si="38">BL19+1</f>
        <v>43127</v>
      </c>
      <c r="BN19" s="5">
        <f t="shared" ref="BN19" si="39">BM19+1</f>
        <v>43128</v>
      </c>
      <c r="BO19" s="5">
        <f>IF(DAY(BN19+1)&lt;4,"",BN19+1)</f>
        <v>43129</v>
      </c>
      <c r="BP19" s="5">
        <f>IF(DAY(BN19+2)&lt;4,"",BN19+2)</f>
        <v>43130</v>
      </c>
      <c r="BQ19" s="5">
        <f>IF(DAY(BN19+3)&lt;4,"",BN19+3)</f>
        <v>43131</v>
      </c>
      <c r="BR19" s="16"/>
      <c r="BT19" s="82" t="s">
        <v>13</v>
      </c>
      <c r="BU19" s="83"/>
      <c r="BV19" s="5">
        <f>BW17</f>
        <v>43132</v>
      </c>
      <c r="BW19" s="5">
        <f t="shared" ref="BW19" si="40">BV19+1</f>
        <v>43133</v>
      </c>
      <c r="BX19" s="5">
        <f t="shared" ref="BX19" si="41">BW19+1</f>
        <v>43134</v>
      </c>
      <c r="BY19" s="5">
        <f t="shared" ref="BY19" si="42">BX19+1</f>
        <v>43135</v>
      </c>
      <c r="BZ19" s="5">
        <f t="shared" ref="BZ19" si="43">BY19+1</f>
        <v>43136</v>
      </c>
      <c r="CA19" s="5">
        <f t="shared" ref="CA19" si="44">BZ19+1</f>
        <v>43137</v>
      </c>
      <c r="CB19" s="5">
        <f t="shared" ref="CB19" si="45">CA19+1</f>
        <v>43138</v>
      </c>
      <c r="CC19" s="5">
        <f t="shared" ref="CC19" si="46">CB19+1</f>
        <v>43139</v>
      </c>
      <c r="CD19" s="5">
        <f t="shared" ref="CD19" si="47">CC19+1</f>
        <v>43140</v>
      </c>
      <c r="CE19" s="5">
        <f t="shared" ref="CE19" si="48">CD19+1</f>
        <v>43141</v>
      </c>
      <c r="CF19" s="5">
        <f t="shared" ref="CF19" si="49">CE19+1</f>
        <v>43142</v>
      </c>
      <c r="CG19" s="5">
        <f t="shared" ref="CG19" si="50">CF19+1</f>
        <v>43143</v>
      </c>
      <c r="CH19" s="5">
        <f t="shared" ref="CH19" si="51">CG19+1</f>
        <v>43144</v>
      </c>
      <c r="CI19" s="5">
        <f t="shared" ref="CI19" si="52">CH19+1</f>
        <v>43145</v>
      </c>
      <c r="CJ19" s="5">
        <f t="shared" ref="CJ19" si="53">CI19+1</f>
        <v>43146</v>
      </c>
      <c r="CK19" s="5">
        <f t="shared" ref="CK19" si="54">CJ19+1</f>
        <v>43147</v>
      </c>
      <c r="CL19" s="5">
        <f t="shared" ref="CL19" si="55">CK19+1</f>
        <v>43148</v>
      </c>
      <c r="CM19" s="5">
        <f t="shared" ref="CM19" si="56">CL19+1</f>
        <v>43149</v>
      </c>
      <c r="CN19" s="5">
        <f t="shared" ref="CN19" si="57">CM19+1</f>
        <v>43150</v>
      </c>
      <c r="CO19" s="5">
        <f t="shared" ref="CO19" si="58">CN19+1</f>
        <v>43151</v>
      </c>
      <c r="CP19" s="5">
        <f t="shared" ref="CP19" si="59">CO19+1</f>
        <v>43152</v>
      </c>
      <c r="CQ19" s="5">
        <f t="shared" ref="CQ19" si="60">CP19+1</f>
        <v>43153</v>
      </c>
      <c r="CR19" s="5">
        <f t="shared" ref="CR19" si="61">CQ19+1</f>
        <v>43154</v>
      </c>
      <c r="CS19" s="5">
        <f t="shared" ref="CS19" si="62">CR19+1</f>
        <v>43155</v>
      </c>
      <c r="CT19" s="5">
        <f t="shared" ref="CT19" si="63">CS19+1</f>
        <v>43156</v>
      </c>
      <c r="CU19" s="5">
        <f t="shared" ref="CU19" si="64">CT19+1</f>
        <v>43157</v>
      </c>
      <c r="CV19" s="5">
        <f t="shared" ref="CV19" si="65">CU19+1</f>
        <v>43158</v>
      </c>
      <c r="CW19" s="5">
        <f t="shared" ref="CW19" si="66">CV19+1</f>
        <v>43159</v>
      </c>
      <c r="CX19" s="5" t="str">
        <f>IF(DAY(CW19+1)&lt;4,"",CW19+1)</f>
        <v/>
      </c>
      <c r="CY19" s="5" t="str">
        <f>IF(DAY(CW19+2)&lt;4,"",CW19+2)</f>
        <v/>
      </c>
      <c r="CZ19" s="5" t="str">
        <f>IF(DAY(CW19+3)&lt;4,"",CW19+3)</f>
        <v/>
      </c>
      <c r="DA19" s="16"/>
      <c r="DC19" s="82" t="s">
        <v>13</v>
      </c>
      <c r="DD19" s="83"/>
      <c r="DE19" s="5">
        <f>DF17</f>
        <v>43160</v>
      </c>
      <c r="DF19" s="5">
        <f t="shared" ref="DF19" si="67">DE19+1</f>
        <v>43161</v>
      </c>
      <c r="DG19" s="5">
        <f t="shared" ref="DG19" si="68">DF19+1</f>
        <v>43162</v>
      </c>
      <c r="DH19" s="5">
        <f t="shared" ref="DH19" si="69">DG19+1</f>
        <v>43163</v>
      </c>
      <c r="DI19" s="5">
        <f t="shared" ref="DI19" si="70">DH19+1</f>
        <v>43164</v>
      </c>
      <c r="DJ19" s="5">
        <f t="shared" ref="DJ19" si="71">DI19+1</f>
        <v>43165</v>
      </c>
      <c r="DK19" s="5">
        <f t="shared" ref="DK19" si="72">DJ19+1</f>
        <v>43166</v>
      </c>
      <c r="DL19" s="5">
        <f t="shared" ref="DL19" si="73">DK19+1</f>
        <v>43167</v>
      </c>
      <c r="DM19" s="5">
        <f t="shared" ref="DM19" si="74">DL19+1</f>
        <v>43168</v>
      </c>
      <c r="DN19" s="5">
        <f t="shared" ref="DN19" si="75">DM19+1</f>
        <v>43169</v>
      </c>
      <c r="DO19" s="5">
        <f t="shared" ref="DO19" si="76">DN19+1</f>
        <v>43170</v>
      </c>
      <c r="DP19" s="5">
        <f t="shared" ref="DP19" si="77">DO19+1</f>
        <v>43171</v>
      </c>
      <c r="DQ19" s="5">
        <f t="shared" ref="DQ19" si="78">DP19+1</f>
        <v>43172</v>
      </c>
      <c r="DR19" s="5">
        <f t="shared" ref="DR19" si="79">DQ19+1</f>
        <v>43173</v>
      </c>
      <c r="DS19" s="5">
        <f t="shared" ref="DS19" si="80">DR19+1</f>
        <v>43174</v>
      </c>
      <c r="DT19" s="5">
        <f t="shared" ref="DT19" si="81">DS19+1</f>
        <v>43175</v>
      </c>
      <c r="DU19" s="5">
        <f t="shared" ref="DU19" si="82">DT19+1</f>
        <v>43176</v>
      </c>
      <c r="DV19" s="5">
        <f t="shared" ref="DV19" si="83">DU19+1</f>
        <v>43177</v>
      </c>
      <c r="DW19" s="5">
        <f t="shared" ref="DW19" si="84">DV19+1</f>
        <v>43178</v>
      </c>
      <c r="DX19" s="5">
        <f t="shared" ref="DX19" si="85">DW19+1</f>
        <v>43179</v>
      </c>
      <c r="DY19" s="5">
        <f t="shared" ref="DY19" si="86">DX19+1</f>
        <v>43180</v>
      </c>
      <c r="DZ19" s="5">
        <f t="shared" ref="DZ19" si="87">DY19+1</f>
        <v>43181</v>
      </c>
      <c r="EA19" s="5">
        <f t="shared" ref="EA19" si="88">DZ19+1</f>
        <v>43182</v>
      </c>
      <c r="EB19" s="5">
        <f t="shared" ref="EB19" si="89">EA19+1</f>
        <v>43183</v>
      </c>
      <c r="EC19" s="5">
        <f t="shared" ref="EC19" si="90">EB19+1</f>
        <v>43184</v>
      </c>
      <c r="ED19" s="5">
        <f t="shared" ref="ED19" si="91">EC19+1</f>
        <v>43185</v>
      </c>
      <c r="EE19" s="5">
        <f t="shared" ref="EE19" si="92">ED19+1</f>
        <v>43186</v>
      </c>
      <c r="EF19" s="5">
        <f t="shared" ref="EF19" si="93">EE19+1</f>
        <v>43187</v>
      </c>
      <c r="EG19" s="5">
        <f>IF(DAY(EF19+1)&lt;4,"",EF19+1)</f>
        <v>43188</v>
      </c>
      <c r="EH19" s="5">
        <f>IF(DAY(EF19+2)&lt;4,"",EF19+2)</f>
        <v>43189</v>
      </c>
      <c r="EI19" s="5">
        <f>IF(DAY(EF19+3)&lt;4,"",EF19+3)</f>
        <v>43190</v>
      </c>
      <c r="EJ19" s="16"/>
      <c r="EL19" s="82" t="s">
        <v>13</v>
      </c>
      <c r="EM19" s="83"/>
      <c r="EN19" s="5">
        <f>EO17</f>
        <v>43191</v>
      </c>
      <c r="EO19" s="5">
        <f t="shared" ref="EO19" si="94">EN19+1</f>
        <v>43192</v>
      </c>
      <c r="EP19" s="5">
        <f t="shared" ref="EP19" si="95">EO19+1</f>
        <v>43193</v>
      </c>
      <c r="EQ19" s="5">
        <f t="shared" ref="EQ19" si="96">EP19+1</f>
        <v>43194</v>
      </c>
      <c r="ER19" s="5">
        <f t="shared" ref="ER19" si="97">EQ19+1</f>
        <v>43195</v>
      </c>
      <c r="ES19" s="5">
        <f t="shared" ref="ES19" si="98">ER19+1</f>
        <v>43196</v>
      </c>
      <c r="ET19" s="5">
        <f t="shared" ref="ET19" si="99">ES19+1</f>
        <v>43197</v>
      </c>
      <c r="EU19" s="5">
        <f t="shared" ref="EU19" si="100">ET19+1</f>
        <v>43198</v>
      </c>
      <c r="EV19" s="5">
        <f t="shared" ref="EV19" si="101">EU19+1</f>
        <v>43199</v>
      </c>
      <c r="EW19" s="5">
        <f t="shared" ref="EW19" si="102">EV19+1</f>
        <v>43200</v>
      </c>
      <c r="EX19" s="5">
        <f t="shared" ref="EX19" si="103">EW19+1</f>
        <v>43201</v>
      </c>
      <c r="EY19" s="5">
        <f t="shared" ref="EY19" si="104">EX19+1</f>
        <v>43202</v>
      </c>
      <c r="EZ19" s="5">
        <f t="shared" ref="EZ19" si="105">EY19+1</f>
        <v>43203</v>
      </c>
      <c r="FA19" s="5">
        <f t="shared" ref="FA19" si="106">EZ19+1</f>
        <v>43204</v>
      </c>
      <c r="FB19" s="5">
        <f t="shared" ref="FB19" si="107">FA19+1</f>
        <v>43205</v>
      </c>
      <c r="FC19" s="5">
        <f t="shared" ref="FC19" si="108">FB19+1</f>
        <v>43206</v>
      </c>
      <c r="FD19" s="5">
        <f t="shared" ref="FD19" si="109">FC19+1</f>
        <v>43207</v>
      </c>
      <c r="FE19" s="5">
        <f t="shared" ref="FE19" si="110">FD19+1</f>
        <v>43208</v>
      </c>
      <c r="FF19" s="5">
        <f t="shared" ref="FF19" si="111">FE19+1</f>
        <v>43209</v>
      </c>
      <c r="FG19" s="5">
        <f t="shared" ref="FG19" si="112">FF19+1</f>
        <v>43210</v>
      </c>
      <c r="FH19" s="5">
        <f t="shared" ref="FH19" si="113">FG19+1</f>
        <v>43211</v>
      </c>
      <c r="FI19" s="5">
        <f t="shared" ref="FI19" si="114">FH19+1</f>
        <v>43212</v>
      </c>
      <c r="FJ19" s="5">
        <f t="shared" ref="FJ19" si="115">FI19+1</f>
        <v>43213</v>
      </c>
      <c r="FK19" s="5">
        <f t="shared" ref="FK19" si="116">FJ19+1</f>
        <v>43214</v>
      </c>
      <c r="FL19" s="5">
        <f t="shared" ref="FL19" si="117">FK19+1</f>
        <v>43215</v>
      </c>
      <c r="FM19" s="5">
        <f t="shared" ref="FM19" si="118">FL19+1</f>
        <v>43216</v>
      </c>
      <c r="FN19" s="5">
        <f t="shared" ref="FN19" si="119">FM19+1</f>
        <v>43217</v>
      </c>
      <c r="FO19" s="5">
        <f t="shared" ref="FO19" si="120">FN19+1</f>
        <v>43218</v>
      </c>
      <c r="FP19" s="5">
        <f>IF(DAY(FO19+1)&lt;4,"",FO19+1)</f>
        <v>43219</v>
      </c>
      <c r="FQ19" s="5">
        <f>IF(DAY(FO19+2)&lt;4,"",FO19+2)</f>
        <v>43220</v>
      </c>
      <c r="FR19" s="5" t="str">
        <f>IF(DAY(FO19+3)&lt;4,"",FO19+3)</f>
        <v/>
      </c>
      <c r="FS19" s="16"/>
      <c r="FU19" s="82" t="s">
        <v>13</v>
      </c>
      <c r="FV19" s="83"/>
      <c r="FW19" s="5">
        <f>FX17</f>
        <v>43221</v>
      </c>
      <c r="FX19" s="5">
        <f t="shared" ref="FX19" si="121">FW19+1</f>
        <v>43222</v>
      </c>
      <c r="FY19" s="5">
        <f t="shared" ref="FY19" si="122">FX19+1</f>
        <v>43223</v>
      </c>
      <c r="FZ19" s="5">
        <f t="shared" ref="FZ19" si="123">FY19+1</f>
        <v>43224</v>
      </c>
      <c r="GA19" s="5">
        <f t="shared" ref="GA19" si="124">FZ19+1</f>
        <v>43225</v>
      </c>
      <c r="GB19" s="5">
        <f t="shared" ref="GB19" si="125">GA19+1</f>
        <v>43226</v>
      </c>
      <c r="GC19" s="5">
        <f t="shared" ref="GC19" si="126">GB19+1</f>
        <v>43227</v>
      </c>
      <c r="GD19" s="5">
        <f t="shared" ref="GD19" si="127">GC19+1</f>
        <v>43228</v>
      </c>
      <c r="GE19" s="5">
        <f t="shared" ref="GE19" si="128">GD19+1</f>
        <v>43229</v>
      </c>
      <c r="GF19" s="5">
        <f t="shared" ref="GF19" si="129">GE19+1</f>
        <v>43230</v>
      </c>
      <c r="GG19" s="5">
        <f t="shared" ref="GG19" si="130">GF19+1</f>
        <v>43231</v>
      </c>
      <c r="GH19" s="5">
        <f t="shared" ref="GH19" si="131">GG19+1</f>
        <v>43232</v>
      </c>
      <c r="GI19" s="5">
        <f t="shared" ref="GI19" si="132">GH19+1</f>
        <v>43233</v>
      </c>
      <c r="GJ19" s="5">
        <f t="shared" ref="GJ19" si="133">GI19+1</f>
        <v>43234</v>
      </c>
      <c r="GK19" s="5">
        <f t="shared" ref="GK19" si="134">GJ19+1</f>
        <v>43235</v>
      </c>
      <c r="GL19" s="5">
        <f t="shared" ref="GL19" si="135">GK19+1</f>
        <v>43236</v>
      </c>
      <c r="GM19" s="5">
        <f t="shared" ref="GM19" si="136">GL19+1</f>
        <v>43237</v>
      </c>
      <c r="GN19" s="5">
        <f t="shared" ref="GN19" si="137">GM19+1</f>
        <v>43238</v>
      </c>
      <c r="GO19" s="5">
        <f t="shared" ref="GO19" si="138">GN19+1</f>
        <v>43239</v>
      </c>
      <c r="GP19" s="5">
        <f t="shared" ref="GP19" si="139">GO19+1</f>
        <v>43240</v>
      </c>
      <c r="GQ19" s="5">
        <f t="shared" ref="GQ19" si="140">GP19+1</f>
        <v>43241</v>
      </c>
      <c r="GR19" s="5">
        <f t="shared" ref="GR19" si="141">GQ19+1</f>
        <v>43242</v>
      </c>
      <c r="GS19" s="5">
        <f t="shared" ref="GS19" si="142">GR19+1</f>
        <v>43243</v>
      </c>
      <c r="GT19" s="5">
        <f t="shared" ref="GT19" si="143">GS19+1</f>
        <v>43244</v>
      </c>
      <c r="GU19" s="5">
        <f t="shared" ref="GU19" si="144">GT19+1</f>
        <v>43245</v>
      </c>
      <c r="GV19" s="5">
        <f t="shared" ref="GV19" si="145">GU19+1</f>
        <v>43246</v>
      </c>
      <c r="GW19" s="5">
        <f t="shared" ref="GW19" si="146">GV19+1</f>
        <v>43247</v>
      </c>
      <c r="GX19" s="5">
        <f t="shared" ref="GX19" si="147">GW19+1</f>
        <v>43248</v>
      </c>
      <c r="GY19" s="5">
        <f>IF(DAY(GX19+1)&lt;4,"",GX19+1)</f>
        <v>43249</v>
      </c>
      <c r="GZ19" s="5">
        <f>IF(DAY(GX19+2)&lt;4,"",GX19+2)</f>
        <v>43250</v>
      </c>
      <c r="HA19" s="5">
        <f>IF(DAY(GX19+3)&lt;4,"",GX19+3)</f>
        <v>43251</v>
      </c>
      <c r="HB19" s="16"/>
      <c r="HD19" s="82" t="s">
        <v>13</v>
      </c>
      <c r="HE19" s="83"/>
      <c r="HF19" s="5">
        <f>HG17</f>
        <v>43252</v>
      </c>
      <c r="HG19" s="5">
        <f t="shared" ref="HG19" si="148">HF19+1</f>
        <v>43253</v>
      </c>
      <c r="HH19" s="5">
        <f t="shared" ref="HH19" si="149">HG19+1</f>
        <v>43254</v>
      </c>
      <c r="HI19" s="5">
        <f t="shared" ref="HI19" si="150">HH19+1</f>
        <v>43255</v>
      </c>
      <c r="HJ19" s="5">
        <f t="shared" ref="HJ19" si="151">HI19+1</f>
        <v>43256</v>
      </c>
      <c r="HK19" s="5">
        <f t="shared" ref="HK19" si="152">HJ19+1</f>
        <v>43257</v>
      </c>
      <c r="HL19" s="5">
        <f t="shared" ref="HL19" si="153">HK19+1</f>
        <v>43258</v>
      </c>
      <c r="HM19" s="5">
        <f t="shared" ref="HM19" si="154">HL19+1</f>
        <v>43259</v>
      </c>
      <c r="HN19" s="5">
        <f t="shared" ref="HN19" si="155">HM19+1</f>
        <v>43260</v>
      </c>
      <c r="HO19" s="5">
        <f t="shared" ref="HO19" si="156">HN19+1</f>
        <v>43261</v>
      </c>
      <c r="HP19" s="5">
        <f t="shared" ref="HP19" si="157">HO19+1</f>
        <v>43262</v>
      </c>
      <c r="HQ19" s="5">
        <f t="shared" ref="HQ19" si="158">HP19+1</f>
        <v>43263</v>
      </c>
      <c r="HR19" s="5">
        <f t="shared" ref="HR19" si="159">HQ19+1</f>
        <v>43264</v>
      </c>
      <c r="HS19" s="5">
        <f t="shared" ref="HS19" si="160">HR19+1</f>
        <v>43265</v>
      </c>
      <c r="HT19" s="5">
        <f t="shared" ref="HT19" si="161">HS19+1</f>
        <v>43266</v>
      </c>
      <c r="HU19" s="5">
        <f t="shared" ref="HU19" si="162">HT19+1</f>
        <v>43267</v>
      </c>
      <c r="HV19" s="5">
        <f t="shared" ref="HV19" si="163">HU19+1</f>
        <v>43268</v>
      </c>
      <c r="HW19" s="5">
        <f t="shared" ref="HW19" si="164">HV19+1</f>
        <v>43269</v>
      </c>
      <c r="HX19" s="5">
        <f t="shared" ref="HX19" si="165">HW19+1</f>
        <v>43270</v>
      </c>
      <c r="HY19" s="5">
        <f t="shared" ref="HY19" si="166">HX19+1</f>
        <v>43271</v>
      </c>
      <c r="HZ19" s="5">
        <f t="shared" ref="HZ19" si="167">HY19+1</f>
        <v>43272</v>
      </c>
      <c r="IA19" s="5">
        <f t="shared" ref="IA19" si="168">HZ19+1</f>
        <v>43273</v>
      </c>
      <c r="IB19" s="5">
        <f t="shared" ref="IB19" si="169">IA19+1</f>
        <v>43274</v>
      </c>
      <c r="IC19" s="5">
        <f t="shared" ref="IC19" si="170">IB19+1</f>
        <v>43275</v>
      </c>
      <c r="ID19" s="5">
        <f t="shared" ref="ID19" si="171">IC19+1</f>
        <v>43276</v>
      </c>
      <c r="IE19" s="5">
        <f t="shared" ref="IE19" si="172">ID19+1</f>
        <v>43277</v>
      </c>
      <c r="IF19" s="5">
        <f t="shared" ref="IF19" si="173">IE19+1</f>
        <v>43278</v>
      </c>
      <c r="IG19" s="5">
        <f t="shared" ref="IG19" si="174">IF19+1</f>
        <v>43279</v>
      </c>
      <c r="IH19" s="5">
        <f>IF(DAY(IG19+1)&lt;4,"",IG19+1)</f>
        <v>43280</v>
      </c>
      <c r="II19" s="5">
        <f>IF(DAY(IG19+2)&lt;4,"",IG19+2)</f>
        <v>43281</v>
      </c>
      <c r="IJ19" s="5" t="str">
        <f>IF(DAY(IG19+3)&lt;4,"",IG19+3)</f>
        <v/>
      </c>
      <c r="IK19" s="16"/>
      <c r="IM19" s="82" t="s">
        <v>13</v>
      </c>
      <c r="IN19" s="83"/>
      <c r="IO19" s="5">
        <f>IP17</f>
        <v>43282</v>
      </c>
      <c r="IP19" s="5">
        <f t="shared" ref="IP19" si="175">IO19+1</f>
        <v>43283</v>
      </c>
      <c r="IQ19" s="5">
        <f t="shared" ref="IQ19" si="176">IP19+1</f>
        <v>43284</v>
      </c>
      <c r="IR19" s="5">
        <f t="shared" ref="IR19" si="177">IQ19+1</f>
        <v>43285</v>
      </c>
      <c r="IS19" s="5">
        <f t="shared" ref="IS19" si="178">IR19+1</f>
        <v>43286</v>
      </c>
      <c r="IT19" s="5">
        <f t="shared" ref="IT19" si="179">IS19+1</f>
        <v>43287</v>
      </c>
      <c r="IU19" s="5">
        <f t="shared" ref="IU19" si="180">IT19+1</f>
        <v>43288</v>
      </c>
      <c r="IV19" s="5">
        <f t="shared" ref="IV19" si="181">IU19+1</f>
        <v>43289</v>
      </c>
      <c r="IW19" s="5">
        <f t="shared" ref="IW19" si="182">IV19+1</f>
        <v>43290</v>
      </c>
      <c r="IX19" s="5">
        <f t="shared" ref="IX19" si="183">IW19+1</f>
        <v>43291</v>
      </c>
      <c r="IY19" s="5">
        <f t="shared" ref="IY19" si="184">IX19+1</f>
        <v>43292</v>
      </c>
      <c r="IZ19" s="5">
        <f t="shared" ref="IZ19" si="185">IY19+1</f>
        <v>43293</v>
      </c>
      <c r="JA19" s="5">
        <f t="shared" ref="JA19" si="186">IZ19+1</f>
        <v>43294</v>
      </c>
      <c r="JB19" s="5">
        <f t="shared" ref="JB19" si="187">JA19+1</f>
        <v>43295</v>
      </c>
      <c r="JC19" s="5">
        <f t="shared" ref="JC19" si="188">JB19+1</f>
        <v>43296</v>
      </c>
      <c r="JD19" s="5">
        <f t="shared" ref="JD19" si="189">JC19+1</f>
        <v>43297</v>
      </c>
      <c r="JE19" s="5">
        <f t="shared" ref="JE19" si="190">JD19+1</f>
        <v>43298</v>
      </c>
      <c r="JF19" s="5">
        <f t="shared" ref="JF19" si="191">JE19+1</f>
        <v>43299</v>
      </c>
      <c r="JG19" s="5">
        <f t="shared" ref="JG19" si="192">JF19+1</f>
        <v>43300</v>
      </c>
      <c r="JH19" s="5">
        <f t="shared" ref="JH19" si="193">JG19+1</f>
        <v>43301</v>
      </c>
      <c r="JI19" s="5">
        <f t="shared" ref="JI19" si="194">JH19+1</f>
        <v>43302</v>
      </c>
      <c r="JJ19" s="5">
        <f t="shared" ref="JJ19" si="195">JI19+1</f>
        <v>43303</v>
      </c>
      <c r="JK19" s="5">
        <f t="shared" ref="JK19" si="196">JJ19+1</f>
        <v>43304</v>
      </c>
      <c r="JL19" s="5">
        <f t="shared" ref="JL19" si="197">JK19+1</f>
        <v>43305</v>
      </c>
      <c r="JM19" s="5">
        <f t="shared" ref="JM19" si="198">JL19+1</f>
        <v>43306</v>
      </c>
      <c r="JN19" s="5">
        <f t="shared" ref="JN19" si="199">JM19+1</f>
        <v>43307</v>
      </c>
      <c r="JO19" s="5">
        <f t="shared" ref="JO19" si="200">JN19+1</f>
        <v>43308</v>
      </c>
      <c r="JP19" s="5">
        <f t="shared" ref="JP19" si="201">JO19+1</f>
        <v>43309</v>
      </c>
      <c r="JQ19" s="5">
        <f>IF(DAY(JP19+1)&lt;4,"",JP19+1)</f>
        <v>43310</v>
      </c>
      <c r="JR19" s="5">
        <f>IF(DAY(JP19+2)&lt;4,"",JP19+2)</f>
        <v>43311</v>
      </c>
      <c r="JS19" s="5">
        <f>IF(DAY(JP19+3)&lt;4,"",JP19+3)</f>
        <v>43312</v>
      </c>
      <c r="JT19" s="16"/>
      <c r="JV19" s="82" t="s">
        <v>13</v>
      </c>
      <c r="JW19" s="83"/>
      <c r="JX19" s="5">
        <f>JY17</f>
        <v>43313</v>
      </c>
      <c r="JY19" s="5">
        <f t="shared" ref="JY19" si="202">JX19+1</f>
        <v>43314</v>
      </c>
      <c r="JZ19" s="5">
        <f t="shared" ref="JZ19" si="203">JY19+1</f>
        <v>43315</v>
      </c>
      <c r="KA19" s="5">
        <f t="shared" ref="KA19" si="204">JZ19+1</f>
        <v>43316</v>
      </c>
      <c r="KB19" s="5">
        <f t="shared" ref="KB19" si="205">KA19+1</f>
        <v>43317</v>
      </c>
      <c r="KC19" s="5">
        <f t="shared" ref="KC19" si="206">KB19+1</f>
        <v>43318</v>
      </c>
      <c r="KD19" s="5">
        <f t="shared" ref="KD19" si="207">KC19+1</f>
        <v>43319</v>
      </c>
      <c r="KE19" s="5">
        <f t="shared" ref="KE19" si="208">KD19+1</f>
        <v>43320</v>
      </c>
      <c r="KF19" s="5">
        <f t="shared" ref="KF19" si="209">KE19+1</f>
        <v>43321</v>
      </c>
      <c r="KG19" s="5">
        <f t="shared" ref="KG19" si="210">KF19+1</f>
        <v>43322</v>
      </c>
      <c r="KH19" s="5">
        <f t="shared" ref="KH19" si="211">KG19+1</f>
        <v>43323</v>
      </c>
      <c r="KI19" s="5">
        <f t="shared" ref="KI19" si="212">KH19+1</f>
        <v>43324</v>
      </c>
      <c r="KJ19" s="5">
        <f t="shared" ref="KJ19" si="213">KI19+1</f>
        <v>43325</v>
      </c>
      <c r="KK19" s="5">
        <f t="shared" ref="KK19" si="214">KJ19+1</f>
        <v>43326</v>
      </c>
      <c r="KL19" s="5">
        <f t="shared" ref="KL19" si="215">KK19+1</f>
        <v>43327</v>
      </c>
      <c r="KM19" s="5">
        <f t="shared" ref="KM19" si="216">KL19+1</f>
        <v>43328</v>
      </c>
      <c r="KN19" s="5">
        <f t="shared" ref="KN19" si="217">KM19+1</f>
        <v>43329</v>
      </c>
      <c r="KO19" s="5">
        <f t="shared" ref="KO19" si="218">KN19+1</f>
        <v>43330</v>
      </c>
      <c r="KP19" s="5">
        <f t="shared" ref="KP19" si="219">KO19+1</f>
        <v>43331</v>
      </c>
      <c r="KQ19" s="5">
        <f t="shared" ref="KQ19" si="220">KP19+1</f>
        <v>43332</v>
      </c>
      <c r="KR19" s="5">
        <f t="shared" ref="KR19" si="221">KQ19+1</f>
        <v>43333</v>
      </c>
      <c r="KS19" s="5">
        <f t="shared" ref="KS19" si="222">KR19+1</f>
        <v>43334</v>
      </c>
      <c r="KT19" s="5">
        <f t="shared" ref="KT19" si="223">KS19+1</f>
        <v>43335</v>
      </c>
      <c r="KU19" s="5">
        <f t="shared" ref="KU19" si="224">KT19+1</f>
        <v>43336</v>
      </c>
      <c r="KV19" s="5">
        <f t="shared" ref="KV19" si="225">KU19+1</f>
        <v>43337</v>
      </c>
      <c r="KW19" s="5">
        <f t="shared" ref="KW19" si="226">KV19+1</f>
        <v>43338</v>
      </c>
      <c r="KX19" s="5">
        <f t="shared" ref="KX19" si="227">KW19+1</f>
        <v>43339</v>
      </c>
      <c r="KY19" s="5">
        <f t="shared" ref="KY19" si="228">KX19+1</f>
        <v>43340</v>
      </c>
      <c r="KZ19" s="5">
        <f>IF(DAY(KY19+1)&lt;4,"",KY19+1)</f>
        <v>43341</v>
      </c>
      <c r="LA19" s="5">
        <f>IF(DAY(KY19+2)&lt;4,"",KY19+2)</f>
        <v>43342</v>
      </c>
      <c r="LB19" s="5">
        <f>IF(DAY(KY19+3)&lt;4,"",KY19+3)</f>
        <v>43343</v>
      </c>
      <c r="LC19" s="16"/>
      <c r="LE19" s="82" t="s">
        <v>13</v>
      </c>
      <c r="LF19" s="83"/>
      <c r="LG19" s="5">
        <f>LH17</f>
        <v>43344</v>
      </c>
      <c r="LH19" s="5">
        <f t="shared" ref="LH19" si="229">LG19+1</f>
        <v>43345</v>
      </c>
      <c r="LI19" s="5">
        <f t="shared" ref="LI19" si="230">LH19+1</f>
        <v>43346</v>
      </c>
      <c r="LJ19" s="5">
        <f t="shared" ref="LJ19" si="231">LI19+1</f>
        <v>43347</v>
      </c>
      <c r="LK19" s="5">
        <f t="shared" ref="LK19" si="232">LJ19+1</f>
        <v>43348</v>
      </c>
      <c r="LL19" s="5">
        <f t="shared" ref="LL19" si="233">LK19+1</f>
        <v>43349</v>
      </c>
      <c r="LM19" s="5">
        <f t="shared" ref="LM19" si="234">LL19+1</f>
        <v>43350</v>
      </c>
      <c r="LN19" s="5">
        <f t="shared" ref="LN19" si="235">LM19+1</f>
        <v>43351</v>
      </c>
      <c r="LO19" s="5">
        <f t="shared" ref="LO19" si="236">LN19+1</f>
        <v>43352</v>
      </c>
      <c r="LP19" s="5">
        <f t="shared" ref="LP19" si="237">LO19+1</f>
        <v>43353</v>
      </c>
      <c r="LQ19" s="5">
        <f t="shared" ref="LQ19" si="238">LP19+1</f>
        <v>43354</v>
      </c>
      <c r="LR19" s="5">
        <f t="shared" ref="LR19" si="239">LQ19+1</f>
        <v>43355</v>
      </c>
      <c r="LS19" s="5">
        <f t="shared" ref="LS19" si="240">LR19+1</f>
        <v>43356</v>
      </c>
      <c r="LT19" s="5">
        <f t="shared" ref="LT19" si="241">LS19+1</f>
        <v>43357</v>
      </c>
      <c r="LU19" s="5">
        <f t="shared" ref="LU19" si="242">LT19+1</f>
        <v>43358</v>
      </c>
      <c r="LV19" s="5">
        <f t="shared" ref="LV19" si="243">LU19+1</f>
        <v>43359</v>
      </c>
      <c r="LW19" s="5">
        <f t="shared" ref="LW19" si="244">LV19+1</f>
        <v>43360</v>
      </c>
      <c r="LX19" s="5">
        <f t="shared" ref="LX19" si="245">LW19+1</f>
        <v>43361</v>
      </c>
      <c r="LY19" s="5">
        <f t="shared" ref="LY19" si="246">LX19+1</f>
        <v>43362</v>
      </c>
      <c r="LZ19" s="5">
        <f t="shared" ref="LZ19" si="247">LY19+1</f>
        <v>43363</v>
      </c>
      <c r="MA19" s="5">
        <f t="shared" ref="MA19" si="248">LZ19+1</f>
        <v>43364</v>
      </c>
      <c r="MB19" s="5">
        <f t="shared" ref="MB19" si="249">MA19+1</f>
        <v>43365</v>
      </c>
      <c r="MC19" s="5">
        <f t="shared" ref="MC19" si="250">MB19+1</f>
        <v>43366</v>
      </c>
      <c r="MD19" s="5">
        <f t="shared" ref="MD19" si="251">MC19+1</f>
        <v>43367</v>
      </c>
      <c r="ME19" s="5">
        <f t="shared" ref="ME19" si="252">MD19+1</f>
        <v>43368</v>
      </c>
      <c r="MF19" s="5">
        <f t="shared" ref="MF19" si="253">ME19+1</f>
        <v>43369</v>
      </c>
      <c r="MG19" s="5">
        <f t="shared" ref="MG19" si="254">MF19+1</f>
        <v>43370</v>
      </c>
      <c r="MH19" s="5">
        <f t="shared" ref="MH19" si="255">MG19+1</f>
        <v>43371</v>
      </c>
      <c r="MI19" s="5">
        <f>IF(DAY(MH19+1)&lt;4,"",MH19+1)</f>
        <v>43372</v>
      </c>
      <c r="MJ19" s="5">
        <f>IF(DAY(MH19+2)&lt;4,"",MH19+2)</f>
        <v>43373</v>
      </c>
      <c r="MK19" s="5" t="str">
        <f>IF(DAY(MH19+3)&lt;4,"",MH19+3)</f>
        <v/>
      </c>
      <c r="ML19" s="16"/>
      <c r="MN19" s="82" t="s">
        <v>13</v>
      </c>
      <c r="MO19" s="83"/>
      <c r="MP19" s="5">
        <f>MQ17</f>
        <v>43374</v>
      </c>
      <c r="MQ19" s="5">
        <f t="shared" ref="MQ19" si="256">MP19+1</f>
        <v>43375</v>
      </c>
      <c r="MR19" s="5">
        <f t="shared" ref="MR19" si="257">MQ19+1</f>
        <v>43376</v>
      </c>
      <c r="MS19" s="5">
        <f t="shared" ref="MS19" si="258">MR19+1</f>
        <v>43377</v>
      </c>
      <c r="MT19" s="5">
        <f t="shared" ref="MT19" si="259">MS19+1</f>
        <v>43378</v>
      </c>
      <c r="MU19" s="5">
        <f t="shared" ref="MU19" si="260">MT19+1</f>
        <v>43379</v>
      </c>
      <c r="MV19" s="5">
        <f t="shared" ref="MV19" si="261">MU19+1</f>
        <v>43380</v>
      </c>
      <c r="MW19" s="5">
        <f t="shared" ref="MW19" si="262">MV19+1</f>
        <v>43381</v>
      </c>
      <c r="MX19" s="5">
        <f t="shared" ref="MX19" si="263">MW19+1</f>
        <v>43382</v>
      </c>
      <c r="MY19" s="5">
        <f t="shared" ref="MY19" si="264">MX19+1</f>
        <v>43383</v>
      </c>
      <c r="MZ19" s="5">
        <f t="shared" ref="MZ19" si="265">MY19+1</f>
        <v>43384</v>
      </c>
      <c r="NA19" s="5">
        <f t="shared" ref="NA19" si="266">MZ19+1</f>
        <v>43385</v>
      </c>
      <c r="NB19" s="5">
        <f t="shared" ref="NB19" si="267">NA19+1</f>
        <v>43386</v>
      </c>
      <c r="NC19" s="5">
        <f t="shared" ref="NC19" si="268">NB19+1</f>
        <v>43387</v>
      </c>
      <c r="ND19" s="5">
        <f t="shared" ref="ND19" si="269">NC19+1</f>
        <v>43388</v>
      </c>
      <c r="NE19" s="5">
        <f t="shared" ref="NE19" si="270">ND19+1</f>
        <v>43389</v>
      </c>
      <c r="NF19" s="5">
        <f t="shared" ref="NF19" si="271">NE19+1</f>
        <v>43390</v>
      </c>
      <c r="NG19" s="5">
        <f t="shared" ref="NG19" si="272">NF19+1</f>
        <v>43391</v>
      </c>
      <c r="NH19" s="5">
        <f t="shared" ref="NH19" si="273">NG19+1</f>
        <v>43392</v>
      </c>
      <c r="NI19" s="5">
        <f t="shared" ref="NI19" si="274">NH19+1</f>
        <v>43393</v>
      </c>
      <c r="NJ19" s="5">
        <f t="shared" ref="NJ19" si="275">NI19+1</f>
        <v>43394</v>
      </c>
      <c r="NK19" s="5">
        <f t="shared" ref="NK19" si="276">NJ19+1</f>
        <v>43395</v>
      </c>
      <c r="NL19" s="5">
        <f t="shared" ref="NL19" si="277">NK19+1</f>
        <v>43396</v>
      </c>
      <c r="NM19" s="5">
        <f t="shared" ref="NM19" si="278">NL19+1</f>
        <v>43397</v>
      </c>
      <c r="NN19" s="5">
        <f t="shared" ref="NN19" si="279">NM19+1</f>
        <v>43398</v>
      </c>
      <c r="NO19" s="5">
        <f t="shared" ref="NO19" si="280">NN19+1</f>
        <v>43399</v>
      </c>
      <c r="NP19" s="5">
        <f t="shared" ref="NP19" si="281">NO19+1</f>
        <v>43400</v>
      </c>
      <c r="NQ19" s="5">
        <f t="shared" ref="NQ19" si="282">NP19+1</f>
        <v>43401</v>
      </c>
      <c r="NR19" s="5">
        <f>IF(DAY(NQ19+1)&lt;4,"",NQ19+1)</f>
        <v>43402</v>
      </c>
      <c r="NS19" s="5">
        <f>IF(DAY(NQ19+2)&lt;4,"",NQ19+2)</f>
        <v>43403</v>
      </c>
      <c r="NT19" s="5">
        <f>IF(DAY(NQ19+3)&lt;4,"",NQ19+3)</f>
        <v>43404</v>
      </c>
      <c r="NU19" s="16"/>
      <c r="NW19" s="82" t="s">
        <v>13</v>
      </c>
      <c r="NX19" s="83"/>
      <c r="NY19" s="5">
        <f>NZ17</f>
        <v>43405</v>
      </c>
      <c r="NZ19" s="5">
        <f t="shared" ref="NZ19" si="283">NY19+1</f>
        <v>43406</v>
      </c>
      <c r="OA19" s="5">
        <f t="shared" ref="OA19" si="284">NZ19+1</f>
        <v>43407</v>
      </c>
      <c r="OB19" s="5">
        <f t="shared" ref="OB19" si="285">OA19+1</f>
        <v>43408</v>
      </c>
      <c r="OC19" s="5">
        <f t="shared" ref="OC19" si="286">OB19+1</f>
        <v>43409</v>
      </c>
      <c r="OD19" s="5">
        <f t="shared" ref="OD19" si="287">OC19+1</f>
        <v>43410</v>
      </c>
      <c r="OE19" s="5">
        <f t="shared" ref="OE19" si="288">OD19+1</f>
        <v>43411</v>
      </c>
      <c r="OF19" s="5">
        <f t="shared" ref="OF19" si="289">OE19+1</f>
        <v>43412</v>
      </c>
      <c r="OG19" s="5">
        <f t="shared" ref="OG19" si="290">OF19+1</f>
        <v>43413</v>
      </c>
      <c r="OH19" s="5">
        <f t="shared" ref="OH19" si="291">OG19+1</f>
        <v>43414</v>
      </c>
      <c r="OI19" s="5">
        <f t="shared" ref="OI19" si="292">OH19+1</f>
        <v>43415</v>
      </c>
      <c r="OJ19" s="5">
        <f t="shared" ref="OJ19" si="293">OI19+1</f>
        <v>43416</v>
      </c>
      <c r="OK19" s="5">
        <f t="shared" ref="OK19" si="294">OJ19+1</f>
        <v>43417</v>
      </c>
      <c r="OL19" s="5">
        <f t="shared" ref="OL19" si="295">OK19+1</f>
        <v>43418</v>
      </c>
      <c r="OM19" s="5">
        <f t="shared" ref="OM19" si="296">OL19+1</f>
        <v>43419</v>
      </c>
      <c r="ON19" s="5">
        <f t="shared" ref="ON19" si="297">OM19+1</f>
        <v>43420</v>
      </c>
      <c r="OO19" s="5">
        <f t="shared" ref="OO19" si="298">ON19+1</f>
        <v>43421</v>
      </c>
      <c r="OP19" s="5">
        <f t="shared" ref="OP19" si="299">OO19+1</f>
        <v>43422</v>
      </c>
      <c r="OQ19" s="5">
        <f t="shared" ref="OQ19" si="300">OP19+1</f>
        <v>43423</v>
      </c>
      <c r="OR19" s="5">
        <f t="shared" ref="OR19" si="301">OQ19+1</f>
        <v>43424</v>
      </c>
      <c r="OS19" s="5">
        <f t="shared" ref="OS19" si="302">OR19+1</f>
        <v>43425</v>
      </c>
      <c r="OT19" s="5">
        <f t="shared" ref="OT19" si="303">OS19+1</f>
        <v>43426</v>
      </c>
      <c r="OU19" s="5">
        <f t="shared" ref="OU19" si="304">OT19+1</f>
        <v>43427</v>
      </c>
      <c r="OV19" s="5">
        <f t="shared" ref="OV19" si="305">OU19+1</f>
        <v>43428</v>
      </c>
      <c r="OW19" s="5">
        <f t="shared" ref="OW19" si="306">OV19+1</f>
        <v>43429</v>
      </c>
      <c r="OX19" s="5">
        <f t="shared" ref="OX19" si="307">OW19+1</f>
        <v>43430</v>
      </c>
      <c r="OY19" s="5">
        <f t="shared" ref="OY19" si="308">OX19+1</f>
        <v>43431</v>
      </c>
      <c r="OZ19" s="5">
        <f t="shared" ref="OZ19" si="309">OY19+1</f>
        <v>43432</v>
      </c>
      <c r="PA19" s="5">
        <f>IF(DAY(OZ19+1)&lt;4,"",OZ19+1)</f>
        <v>43433</v>
      </c>
      <c r="PB19" s="5">
        <f>IF(DAY(OZ19+2)&lt;4,"",OZ19+2)</f>
        <v>43434</v>
      </c>
      <c r="PC19" s="5" t="str">
        <f>IF(DAY(OZ19+3)&lt;4,"",OZ19+3)</f>
        <v/>
      </c>
      <c r="PD19" s="16"/>
    </row>
    <row r="20" spans="1:420" s="4" customFormat="1" x14ac:dyDescent="0.2">
      <c r="A20"/>
      <c r="B20" s="82" t="s">
        <v>15</v>
      </c>
      <c r="C20" s="83"/>
      <c r="D20" s="6" t="str">
        <f t="shared" ref="D20:AE20" si="310">TEXT(D19,"aaa")</f>
        <v>金</v>
      </c>
      <c r="E20" s="6" t="str">
        <f t="shared" si="310"/>
        <v>土</v>
      </c>
      <c r="F20" s="6" t="str">
        <f t="shared" si="310"/>
        <v>日</v>
      </c>
      <c r="G20" s="6" t="str">
        <f t="shared" si="310"/>
        <v>月</v>
      </c>
      <c r="H20" s="6" t="str">
        <f t="shared" si="310"/>
        <v>火</v>
      </c>
      <c r="I20" s="6" t="str">
        <f t="shared" si="310"/>
        <v>水</v>
      </c>
      <c r="J20" s="6" t="str">
        <f t="shared" si="310"/>
        <v>木</v>
      </c>
      <c r="K20" s="6" t="str">
        <f t="shared" si="310"/>
        <v>金</v>
      </c>
      <c r="L20" s="6" t="str">
        <f t="shared" si="310"/>
        <v>土</v>
      </c>
      <c r="M20" s="6" t="str">
        <f t="shared" si="310"/>
        <v>日</v>
      </c>
      <c r="N20" s="6" t="str">
        <f t="shared" si="310"/>
        <v>月</v>
      </c>
      <c r="O20" s="6" t="str">
        <f t="shared" si="310"/>
        <v>火</v>
      </c>
      <c r="P20" s="6" t="str">
        <f t="shared" si="310"/>
        <v>水</v>
      </c>
      <c r="Q20" s="6" t="str">
        <f t="shared" si="310"/>
        <v>木</v>
      </c>
      <c r="R20" s="6" t="str">
        <f t="shared" si="310"/>
        <v>金</v>
      </c>
      <c r="S20" s="6" t="str">
        <f t="shared" si="310"/>
        <v>土</v>
      </c>
      <c r="T20" s="6" t="str">
        <f t="shared" si="310"/>
        <v>日</v>
      </c>
      <c r="U20" s="6" t="str">
        <f t="shared" si="310"/>
        <v>月</v>
      </c>
      <c r="V20" s="6" t="str">
        <f t="shared" si="310"/>
        <v>火</v>
      </c>
      <c r="W20" s="6" t="str">
        <f t="shared" si="310"/>
        <v>水</v>
      </c>
      <c r="X20" s="6" t="str">
        <f t="shared" si="310"/>
        <v>木</v>
      </c>
      <c r="Y20" s="6" t="str">
        <f t="shared" si="310"/>
        <v>金</v>
      </c>
      <c r="Z20" s="6" t="str">
        <f t="shared" si="310"/>
        <v>土</v>
      </c>
      <c r="AA20" s="6" t="str">
        <f t="shared" si="310"/>
        <v>日</v>
      </c>
      <c r="AB20" s="6" t="str">
        <f t="shared" si="310"/>
        <v>月</v>
      </c>
      <c r="AC20" s="6" t="str">
        <f t="shared" si="310"/>
        <v>火</v>
      </c>
      <c r="AD20" s="6" t="str">
        <f t="shared" si="310"/>
        <v>水</v>
      </c>
      <c r="AE20" s="6" t="str">
        <f t="shared" si="310"/>
        <v>木</v>
      </c>
      <c r="AF20" s="6" t="str">
        <f>IF(AF19="","",TEXT(AF19,"aaa"))</f>
        <v>金</v>
      </c>
      <c r="AG20" s="6" t="str">
        <f>IF(AG19="","",TEXT(AG19,"aaa"))</f>
        <v>土</v>
      </c>
      <c r="AH20" s="6" t="str">
        <f>IF(AH19="","",TEXT(AH19,"aaa"))</f>
        <v>日</v>
      </c>
      <c r="AI20" s="11"/>
      <c r="AJ20"/>
      <c r="AK20" s="82" t="s">
        <v>15</v>
      </c>
      <c r="AL20" s="83"/>
      <c r="AM20" s="6" t="str">
        <f t="shared" ref="AM20:BN20" si="311">TEXT(AM19,"aaa")</f>
        <v>月</v>
      </c>
      <c r="AN20" s="6" t="str">
        <f t="shared" si="311"/>
        <v>火</v>
      </c>
      <c r="AO20" s="6" t="str">
        <f t="shared" si="311"/>
        <v>水</v>
      </c>
      <c r="AP20" s="6" t="str">
        <f t="shared" si="311"/>
        <v>木</v>
      </c>
      <c r="AQ20" s="6" t="str">
        <f t="shared" si="311"/>
        <v>金</v>
      </c>
      <c r="AR20" s="6" t="str">
        <f t="shared" si="311"/>
        <v>土</v>
      </c>
      <c r="AS20" s="6" t="str">
        <f t="shared" si="311"/>
        <v>日</v>
      </c>
      <c r="AT20" s="6" t="str">
        <f t="shared" si="311"/>
        <v>月</v>
      </c>
      <c r="AU20" s="6" t="str">
        <f t="shared" si="311"/>
        <v>火</v>
      </c>
      <c r="AV20" s="6" t="str">
        <f t="shared" si="311"/>
        <v>水</v>
      </c>
      <c r="AW20" s="6" t="str">
        <f t="shared" si="311"/>
        <v>木</v>
      </c>
      <c r="AX20" s="6" t="str">
        <f t="shared" si="311"/>
        <v>金</v>
      </c>
      <c r="AY20" s="6" t="str">
        <f t="shared" si="311"/>
        <v>土</v>
      </c>
      <c r="AZ20" s="6" t="str">
        <f t="shared" si="311"/>
        <v>日</v>
      </c>
      <c r="BA20" s="6" t="str">
        <f t="shared" si="311"/>
        <v>月</v>
      </c>
      <c r="BB20" s="6" t="str">
        <f t="shared" si="311"/>
        <v>火</v>
      </c>
      <c r="BC20" s="6" t="str">
        <f t="shared" si="311"/>
        <v>水</v>
      </c>
      <c r="BD20" s="6" t="str">
        <f t="shared" si="311"/>
        <v>木</v>
      </c>
      <c r="BE20" s="6" t="str">
        <f t="shared" si="311"/>
        <v>金</v>
      </c>
      <c r="BF20" s="6" t="str">
        <f t="shared" si="311"/>
        <v>土</v>
      </c>
      <c r="BG20" s="6" t="str">
        <f t="shared" si="311"/>
        <v>日</v>
      </c>
      <c r="BH20" s="6" t="str">
        <f t="shared" si="311"/>
        <v>月</v>
      </c>
      <c r="BI20" s="6" t="str">
        <f t="shared" si="311"/>
        <v>火</v>
      </c>
      <c r="BJ20" s="6" t="str">
        <f t="shared" si="311"/>
        <v>水</v>
      </c>
      <c r="BK20" s="6" t="str">
        <f t="shared" si="311"/>
        <v>木</v>
      </c>
      <c r="BL20" s="6" t="str">
        <f t="shared" si="311"/>
        <v>金</v>
      </c>
      <c r="BM20" s="6" t="str">
        <f t="shared" si="311"/>
        <v>土</v>
      </c>
      <c r="BN20" s="6" t="str">
        <f t="shared" si="311"/>
        <v>日</v>
      </c>
      <c r="BO20" s="6" t="str">
        <f>IF(BO19="","",TEXT(BO19,"aaa"))</f>
        <v>月</v>
      </c>
      <c r="BP20" s="6" t="str">
        <f>IF(BP19="","",TEXT(BP19,"aaa"))</f>
        <v>火</v>
      </c>
      <c r="BQ20" s="6" t="str">
        <f>IF(BQ19="","",TEXT(BQ19,"aaa"))</f>
        <v>水</v>
      </c>
      <c r="BR20" s="11"/>
      <c r="BS20"/>
      <c r="BT20" s="82" t="s">
        <v>15</v>
      </c>
      <c r="BU20" s="83"/>
      <c r="BV20" s="6" t="str">
        <f t="shared" ref="BV20:CW20" si="312">TEXT(BV19,"aaa")</f>
        <v>木</v>
      </c>
      <c r="BW20" s="6" t="str">
        <f t="shared" si="312"/>
        <v>金</v>
      </c>
      <c r="BX20" s="6" t="str">
        <f t="shared" si="312"/>
        <v>土</v>
      </c>
      <c r="BY20" s="6" t="str">
        <f t="shared" si="312"/>
        <v>日</v>
      </c>
      <c r="BZ20" s="6" t="str">
        <f t="shared" si="312"/>
        <v>月</v>
      </c>
      <c r="CA20" s="6" t="str">
        <f t="shared" si="312"/>
        <v>火</v>
      </c>
      <c r="CB20" s="6" t="str">
        <f t="shared" si="312"/>
        <v>水</v>
      </c>
      <c r="CC20" s="6" t="str">
        <f t="shared" si="312"/>
        <v>木</v>
      </c>
      <c r="CD20" s="6" t="str">
        <f t="shared" si="312"/>
        <v>金</v>
      </c>
      <c r="CE20" s="6" t="str">
        <f t="shared" si="312"/>
        <v>土</v>
      </c>
      <c r="CF20" s="6" t="str">
        <f t="shared" si="312"/>
        <v>日</v>
      </c>
      <c r="CG20" s="6" t="str">
        <f t="shared" si="312"/>
        <v>月</v>
      </c>
      <c r="CH20" s="6" t="str">
        <f t="shared" si="312"/>
        <v>火</v>
      </c>
      <c r="CI20" s="6" t="str">
        <f t="shared" si="312"/>
        <v>水</v>
      </c>
      <c r="CJ20" s="6" t="str">
        <f t="shared" si="312"/>
        <v>木</v>
      </c>
      <c r="CK20" s="6" t="str">
        <f t="shared" si="312"/>
        <v>金</v>
      </c>
      <c r="CL20" s="6" t="str">
        <f t="shared" si="312"/>
        <v>土</v>
      </c>
      <c r="CM20" s="6" t="str">
        <f t="shared" si="312"/>
        <v>日</v>
      </c>
      <c r="CN20" s="6" t="str">
        <f t="shared" si="312"/>
        <v>月</v>
      </c>
      <c r="CO20" s="6" t="str">
        <f t="shared" si="312"/>
        <v>火</v>
      </c>
      <c r="CP20" s="6" t="str">
        <f t="shared" si="312"/>
        <v>水</v>
      </c>
      <c r="CQ20" s="6" t="str">
        <f t="shared" si="312"/>
        <v>木</v>
      </c>
      <c r="CR20" s="6" t="str">
        <f t="shared" si="312"/>
        <v>金</v>
      </c>
      <c r="CS20" s="6" t="str">
        <f t="shared" si="312"/>
        <v>土</v>
      </c>
      <c r="CT20" s="6" t="str">
        <f t="shared" si="312"/>
        <v>日</v>
      </c>
      <c r="CU20" s="6" t="str">
        <f t="shared" si="312"/>
        <v>月</v>
      </c>
      <c r="CV20" s="6" t="str">
        <f t="shared" si="312"/>
        <v>火</v>
      </c>
      <c r="CW20" s="6" t="str">
        <f t="shared" si="312"/>
        <v>水</v>
      </c>
      <c r="CX20" s="6" t="str">
        <f>IF(CX19="","",TEXT(CX19,"aaa"))</f>
        <v/>
      </c>
      <c r="CY20" s="6" t="str">
        <f>IF(CY19="","",TEXT(CY19,"aaa"))</f>
        <v/>
      </c>
      <c r="CZ20" s="6" t="str">
        <f>IF(CZ19="","",TEXT(CZ19,"aaa"))</f>
        <v/>
      </c>
      <c r="DA20" s="11"/>
      <c r="DB20"/>
      <c r="DC20" s="82" t="s">
        <v>15</v>
      </c>
      <c r="DD20" s="83"/>
      <c r="DE20" s="6" t="str">
        <f t="shared" ref="DE20:EF20" si="313">TEXT(DE19,"aaa")</f>
        <v>木</v>
      </c>
      <c r="DF20" s="6" t="str">
        <f t="shared" si="313"/>
        <v>金</v>
      </c>
      <c r="DG20" s="6" t="str">
        <f t="shared" si="313"/>
        <v>土</v>
      </c>
      <c r="DH20" s="6" t="str">
        <f t="shared" si="313"/>
        <v>日</v>
      </c>
      <c r="DI20" s="6" t="str">
        <f t="shared" si="313"/>
        <v>月</v>
      </c>
      <c r="DJ20" s="6" t="str">
        <f t="shared" si="313"/>
        <v>火</v>
      </c>
      <c r="DK20" s="6" t="str">
        <f t="shared" si="313"/>
        <v>水</v>
      </c>
      <c r="DL20" s="6" t="str">
        <f t="shared" si="313"/>
        <v>木</v>
      </c>
      <c r="DM20" s="6" t="str">
        <f t="shared" si="313"/>
        <v>金</v>
      </c>
      <c r="DN20" s="6" t="str">
        <f t="shared" si="313"/>
        <v>土</v>
      </c>
      <c r="DO20" s="6" t="str">
        <f t="shared" si="313"/>
        <v>日</v>
      </c>
      <c r="DP20" s="6" t="str">
        <f t="shared" si="313"/>
        <v>月</v>
      </c>
      <c r="DQ20" s="6" t="str">
        <f t="shared" si="313"/>
        <v>火</v>
      </c>
      <c r="DR20" s="6" t="str">
        <f t="shared" si="313"/>
        <v>水</v>
      </c>
      <c r="DS20" s="6" t="str">
        <f t="shared" si="313"/>
        <v>木</v>
      </c>
      <c r="DT20" s="6" t="str">
        <f t="shared" si="313"/>
        <v>金</v>
      </c>
      <c r="DU20" s="6" t="str">
        <f t="shared" si="313"/>
        <v>土</v>
      </c>
      <c r="DV20" s="6" t="str">
        <f t="shared" si="313"/>
        <v>日</v>
      </c>
      <c r="DW20" s="6" t="str">
        <f t="shared" si="313"/>
        <v>月</v>
      </c>
      <c r="DX20" s="6" t="str">
        <f t="shared" si="313"/>
        <v>火</v>
      </c>
      <c r="DY20" s="6" t="str">
        <f t="shared" si="313"/>
        <v>水</v>
      </c>
      <c r="DZ20" s="6" t="str">
        <f t="shared" si="313"/>
        <v>木</v>
      </c>
      <c r="EA20" s="6" t="str">
        <f t="shared" si="313"/>
        <v>金</v>
      </c>
      <c r="EB20" s="6" t="str">
        <f t="shared" si="313"/>
        <v>土</v>
      </c>
      <c r="EC20" s="6" t="str">
        <f t="shared" si="313"/>
        <v>日</v>
      </c>
      <c r="ED20" s="6" t="str">
        <f t="shared" si="313"/>
        <v>月</v>
      </c>
      <c r="EE20" s="6" t="str">
        <f t="shared" si="313"/>
        <v>火</v>
      </c>
      <c r="EF20" s="6" t="str">
        <f t="shared" si="313"/>
        <v>水</v>
      </c>
      <c r="EG20" s="6" t="str">
        <f>IF(EG19="","",TEXT(EG19,"aaa"))</f>
        <v>木</v>
      </c>
      <c r="EH20" s="6" t="str">
        <f>IF(EH19="","",TEXT(EH19,"aaa"))</f>
        <v>金</v>
      </c>
      <c r="EI20" s="6" t="str">
        <f>IF(EI19="","",TEXT(EI19,"aaa"))</f>
        <v>土</v>
      </c>
      <c r="EJ20" s="11"/>
      <c r="EK20"/>
      <c r="EL20" s="82" t="s">
        <v>15</v>
      </c>
      <c r="EM20" s="83"/>
      <c r="EN20" s="6" t="str">
        <f t="shared" ref="EN20:FO20" si="314">TEXT(EN19,"aaa")</f>
        <v>日</v>
      </c>
      <c r="EO20" s="6" t="str">
        <f t="shared" si="314"/>
        <v>月</v>
      </c>
      <c r="EP20" s="6" t="str">
        <f t="shared" si="314"/>
        <v>火</v>
      </c>
      <c r="EQ20" s="6" t="str">
        <f t="shared" si="314"/>
        <v>水</v>
      </c>
      <c r="ER20" s="6" t="str">
        <f t="shared" si="314"/>
        <v>木</v>
      </c>
      <c r="ES20" s="6" t="str">
        <f t="shared" si="314"/>
        <v>金</v>
      </c>
      <c r="ET20" s="6" t="str">
        <f t="shared" si="314"/>
        <v>土</v>
      </c>
      <c r="EU20" s="6" t="str">
        <f t="shared" si="314"/>
        <v>日</v>
      </c>
      <c r="EV20" s="6" t="str">
        <f t="shared" si="314"/>
        <v>月</v>
      </c>
      <c r="EW20" s="6" t="str">
        <f t="shared" si="314"/>
        <v>火</v>
      </c>
      <c r="EX20" s="6" t="str">
        <f t="shared" si="314"/>
        <v>水</v>
      </c>
      <c r="EY20" s="6" t="str">
        <f t="shared" si="314"/>
        <v>木</v>
      </c>
      <c r="EZ20" s="6" t="str">
        <f t="shared" si="314"/>
        <v>金</v>
      </c>
      <c r="FA20" s="6" t="str">
        <f t="shared" si="314"/>
        <v>土</v>
      </c>
      <c r="FB20" s="6" t="str">
        <f t="shared" si="314"/>
        <v>日</v>
      </c>
      <c r="FC20" s="6" t="str">
        <f t="shared" si="314"/>
        <v>月</v>
      </c>
      <c r="FD20" s="6" t="str">
        <f t="shared" si="314"/>
        <v>火</v>
      </c>
      <c r="FE20" s="6" t="str">
        <f t="shared" si="314"/>
        <v>水</v>
      </c>
      <c r="FF20" s="6" t="str">
        <f t="shared" si="314"/>
        <v>木</v>
      </c>
      <c r="FG20" s="6" t="str">
        <f t="shared" si="314"/>
        <v>金</v>
      </c>
      <c r="FH20" s="6" t="str">
        <f t="shared" si="314"/>
        <v>土</v>
      </c>
      <c r="FI20" s="6" t="str">
        <f t="shared" si="314"/>
        <v>日</v>
      </c>
      <c r="FJ20" s="6" t="str">
        <f t="shared" si="314"/>
        <v>月</v>
      </c>
      <c r="FK20" s="6" t="str">
        <f t="shared" si="314"/>
        <v>火</v>
      </c>
      <c r="FL20" s="6" t="str">
        <f t="shared" si="314"/>
        <v>水</v>
      </c>
      <c r="FM20" s="6" t="str">
        <f t="shared" si="314"/>
        <v>木</v>
      </c>
      <c r="FN20" s="6" t="str">
        <f t="shared" si="314"/>
        <v>金</v>
      </c>
      <c r="FO20" s="6" t="str">
        <f t="shared" si="314"/>
        <v>土</v>
      </c>
      <c r="FP20" s="6" t="str">
        <f>IF(FP19="","",TEXT(FP19,"aaa"))</f>
        <v>日</v>
      </c>
      <c r="FQ20" s="6" t="str">
        <f>IF(FQ19="","",TEXT(FQ19,"aaa"))</f>
        <v>月</v>
      </c>
      <c r="FR20" s="6" t="str">
        <f>IF(FR19="","",TEXT(FR19,"aaa"))</f>
        <v/>
      </c>
      <c r="FS20" s="11"/>
      <c r="FT20"/>
      <c r="FU20" s="82" t="s">
        <v>15</v>
      </c>
      <c r="FV20" s="83"/>
      <c r="FW20" s="6" t="str">
        <f t="shared" ref="FW20:GX20" si="315">TEXT(FW19,"aaa")</f>
        <v>火</v>
      </c>
      <c r="FX20" s="6" t="str">
        <f t="shared" si="315"/>
        <v>水</v>
      </c>
      <c r="FY20" s="6" t="str">
        <f t="shared" si="315"/>
        <v>木</v>
      </c>
      <c r="FZ20" s="6" t="str">
        <f t="shared" si="315"/>
        <v>金</v>
      </c>
      <c r="GA20" s="6" t="str">
        <f t="shared" si="315"/>
        <v>土</v>
      </c>
      <c r="GB20" s="6" t="str">
        <f t="shared" si="315"/>
        <v>日</v>
      </c>
      <c r="GC20" s="6" t="str">
        <f t="shared" si="315"/>
        <v>月</v>
      </c>
      <c r="GD20" s="6" t="str">
        <f t="shared" si="315"/>
        <v>火</v>
      </c>
      <c r="GE20" s="6" t="str">
        <f t="shared" si="315"/>
        <v>水</v>
      </c>
      <c r="GF20" s="6" t="str">
        <f t="shared" si="315"/>
        <v>木</v>
      </c>
      <c r="GG20" s="6" t="str">
        <f t="shared" si="315"/>
        <v>金</v>
      </c>
      <c r="GH20" s="6" t="str">
        <f t="shared" si="315"/>
        <v>土</v>
      </c>
      <c r="GI20" s="6" t="str">
        <f t="shared" si="315"/>
        <v>日</v>
      </c>
      <c r="GJ20" s="6" t="str">
        <f t="shared" si="315"/>
        <v>月</v>
      </c>
      <c r="GK20" s="6" t="str">
        <f t="shared" si="315"/>
        <v>火</v>
      </c>
      <c r="GL20" s="6" t="str">
        <f t="shared" si="315"/>
        <v>水</v>
      </c>
      <c r="GM20" s="6" t="str">
        <f t="shared" si="315"/>
        <v>木</v>
      </c>
      <c r="GN20" s="6" t="str">
        <f t="shared" si="315"/>
        <v>金</v>
      </c>
      <c r="GO20" s="6" t="str">
        <f t="shared" si="315"/>
        <v>土</v>
      </c>
      <c r="GP20" s="6" t="str">
        <f t="shared" si="315"/>
        <v>日</v>
      </c>
      <c r="GQ20" s="6" t="str">
        <f t="shared" si="315"/>
        <v>月</v>
      </c>
      <c r="GR20" s="6" t="str">
        <f t="shared" si="315"/>
        <v>火</v>
      </c>
      <c r="GS20" s="6" t="str">
        <f t="shared" si="315"/>
        <v>水</v>
      </c>
      <c r="GT20" s="6" t="str">
        <f t="shared" si="315"/>
        <v>木</v>
      </c>
      <c r="GU20" s="6" t="str">
        <f t="shared" si="315"/>
        <v>金</v>
      </c>
      <c r="GV20" s="6" t="str">
        <f t="shared" si="315"/>
        <v>土</v>
      </c>
      <c r="GW20" s="6" t="str">
        <f t="shared" si="315"/>
        <v>日</v>
      </c>
      <c r="GX20" s="6" t="str">
        <f t="shared" si="315"/>
        <v>月</v>
      </c>
      <c r="GY20" s="6" t="str">
        <f>IF(GY19="","",TEXT(GY19,"aaa"))</f>
        <v>火</v>
      </c>
      <c r="GZ20" s="6" t="str">
        <f>IF(GZ19="","",TEXT(GZ19,"aaa"))</f>
        <v>水</v>
      </c>
      <c r="HA20" s="6" t="str">
        <f>IF(HA19="","",TEXT(HA19,"aaa"))</f>
        <v>木</v>
      </c>
      <c r="HB20" s="11"/>
      <c r="HC20"/>
      <c r="HD20" s="82" t="s">
        <v>15</v>
      </c>
      <c r="HE20" s="83"/>
      <c r="HF20" s="6" t="str">
        <f t="shared" ref="HF20:IG20" si="316">TEXT(HF19,"aaa")</f>
        <v>金</v>
      </c>
      <c r="HG20" s="6" t="str">
        <f t="shared" si="316"/>
        <v>土</v>
      </c>
      <c r="HH20" s="6" t="str">
        <f t="shared" si="316"/>
        <v>日</v>
      </c>
      <c r="HI20" s="6" t="str">
        <f t="shared" si="316"/>
        <v>月</v>
      </c>
      <c r="HJ20" s="6" t="str">
        <f t="shared" si="316"/>
        <v>火</v>
      </c>
      <c r="HK20" s="6" t="str">
        <f t="shared" si="316"/>
        <v>水</v>
      </c>
      <c r="HL20" s="6" t="str">
        <f t="shared" si="316"/>
        <v>木</v>
      </c>
      <c r="HM20" s="6" t="str">
        <f t="shared" si="316"/>
        <v>金</v>
      </c>
      <c r="HN20" s="6" t="str">
        <f t="shared" si="316"/>
        <v>土</v>
      </c>
      <c r="HO20" s="6" t="str">
        <f t="shared" si="316"/>
        <v>日</v>
      </c>
      <c r="HP20" s="6" t="str">
        <f t="shared" si="316"/>
        <v>月</v>
      </c>
      <c r="HQ20" s="6" t="str">
        <f t="shared" si="316"/>
        <v>火</v>
      </c>
      <c r="HR20" s="6" t="str">
        <f t="shared" si="316"/>
        <v>水</v>
      </c>
      <c r="HS20" s="6" t="str">
        <f t="shared" si="316"/>
        <v>木</v>
      </c>
      <c r="HT20" s="6" t="str">
        <f t="shared" si="316"/>
        <v>金</v>
      </c>
      <c r="HU20" s="6" t="str">
        <f t="shared" si="316"/>
        <v>土</v>
      </c>
      <c r="HV20" s="6" t="str">
        <f t="shared" si="316"/>
        <v>日</v>
      </c>
      <c r="HW20" s="6" t="str">
        <f t="shared" si="316"/>
        <v>月</v>
      </c>
      <c r="HX20" s="6" t="str">
        <f t="shared" si="316"/>
        <v>火</v>
      </c>
      <c r="HY20" s="6" t="str">
        <f t="shared" si="316"/>
        <v>水</v>
      </c>
      <c r="HZ20" s="6" t="str">
        <f t="shared" si="316"/>
        <v>木</v>
      </c>
      <c r="IA20" s="6" t="str">
        <f t="shared" si="316"/>
        <v>金</v>
      </c>
      <c r="IB20" s="6" t="str">
        <f t="shared" si="316"/>
        <v>土</v>
      </c>
      <c r="IC20" s="6" t="str">
        <f t="shared" si="316"/>
        <v>日</v>
      </c>
      <c r="ID20" s="6" t="str">
        <f t="shared" si="316"/>
        <v>月</v>
      </c>
      <c r="IE20" s="6" t="str">
        <f t="shared" si="316"/>
        <v>火</v>
      </c>
      <c r="IF20" s="6" t="str">
        <f t="shared" si="316"/>
        <v>水</v>
      </c>
      <c r="IG20" s="6" t="str">
        <f t="shared" si="316"/>
        <v>木</v>
      </c>
      <c r="IH20" s="6" t="str">
        <f>IF(IH19="","",TEXT(IH19,"aaa"))</f>
        <v>金</v>
      </c>
      <c r="II20" s="6" t="str">
        <f>IF(II19="","",TEXT(II19,"aaa"))</f>
        <v>土</v>
      </c>
      <c r="IJ20" s="6" t="str">
        <f>IF(IJ19="","",TEXT(IJ19,"aaa"))</f>
        <v/>
      </c>
      <c r="IK20" s="11"/>
      <c r="IL20"/>
      <c r="IM20" s="82" t="s">
        <v>15</v>
      </c>
      <c r="IN20" s="83"/>
      <c r="IO20" s="6" t="str">
        <f t="shared" ref="IO20:JP20" si="317">TEXT(IO19,"aaa")</f>
        <v>日</v>
      </c>
      <c r="IP20" s="6" t="str">
        <f t="shared" si="317"/>
        <v>月</v>
      </c>
      <c r="IQ20" s="6" t="str">
        <f t="shared" si="317"/>
        <v>火</v>
      </c>
      <c r="IR20" s="6" t="str">
        <f t="shared" si="317"/>
        <v>水</v>
      </c>
      <c r="IS20" s="6" t="str">
        <f t="shared" si="317"/>
        <v>木</v>
      </c>
      <c r="IT20" s="6" t="str">
        <f t="shared" si="317"/>
        <v>金</v>
      </c>
      <c r="IU20" s="6" t="str">
        <f t="shared" si="317"/>
        <v>土</v>
      </c>
      <c r="IV20" s="6" t="str">
        <f t="shared" si="317"/>
        <v>日</v>
      </c>
      <c r="IW20" s="6" t="str">
        <f t="shared" si="317"/>
        <v>月</v>
      </c>
      <c r="IX20" s="6" t="str">
        <f t="shared" si="317"/>
        <v>火</v>
      </c>
      <c r="IY20" s="6" t="str">
        <f t="shared" si="317"/>
        <v>水</v>
      </c>
      <c r="IZ20" s="6" t="str">
        <f t="shared" si="317"/>
        <v>木</v>
      </c>
      <c r="JA20" s="6" t="str">
        <f t="shared" si="317"/>
        <v>金</v>
      </c>
      <c r="JB20" s="6" t="str">
        <f t="shared" si="317"/>
        <v>土</v>
      </c>
      <c r="JC20" s="6" t="str">
        <f t="shared" si="317"/>
        <v>日</v>
      </c>
      <c r="JD20" s="6" t="str">
        <f t="shared" si="317"/>
        <v>月</v>
      </c>
      <c r="JE20" s="6" t="str">
        <f t="shared" si="317"/>
        <v>火</v>
      </c>
      <c r="JF20" s="6" t="str">
        <f t="shared" si="317"/>
        <v>水</v>
      </c>
      <c r="JG20" s="6" t="str">
        <f t="shared" si="317"/>
        <v>木</v>
      </c>
      <c r="JH20" s="6" t="str">
        <f t="shared" si="317"/>
        <v>金</v>
      </c>
      <c r="JI20" s="6" t="str">
        <f t="shared" si="317"/>
        <v>土</v>
      </c>
      <c r="JJ20" s="6" t="str">
        <f t="shared" si="317"/>
        <v>日</v>
      </c>
      <c r="JK20" s="6" t="str">
        <f t="shared" si="317"/>
        <v>月</v>
      </c>
      <c r="JL20" s="6" t="str">
        <f t="shared" si="317"/>
        <v>火</v>
      </c>
      <c r="JM20" s="6" t="str">
        <f t="shared" si="317"/>
        <v>水</v>
      </c>
      <c r="JN20" s="6" t="str">
        <f t="shared" si="317"/>
        <v>木</v>
      </c>
      <c r="JO20" s="6" t="str">
        <f t="shared" si="317"/>
        <v>金</v>
      </c>
      <c r="JP20" s="6" t="str">
        <f t="shared" si="317"/>
        <v>土</v>
      </c>
      <c r="JQ20" s="6" t="str">
        <f>IF(JQ19="","",TEXT(JQ19,"aaa"))</f>
        <v>日</v>
      </c>
      <c r="JR20" s="6" t="str">
        <f>IF(JR19="","",TEXT(JR19,"aaa"))</f>
        <v>月</v>
      </c>
      <c r="JS20" s="6" t="str">
        <f>IF(JS19="","",TEXT(JS19,"aaa"))</f>
        <v>火</v>
      </c>
      <c r="JT20" s="11"/>
      <c r="JU20"/>
      <c r="JV20" s="82" t="s">
        <v>15</v>
      </c>
      <c r="JW20" s="83"/>
      <c r="JX20" s="6" t="str">
        <f t="shared" ref="JX20:KY20" si="318">TEXT(JX19,"aaa")</f>
        <v>水</v>
      </c>
      <c r="JY20" s="6" t="str">
        <f t="shared" si="318"/>
        <v>木</v>
      </c>
      <c r="JZ20" s="6" t="str">
        <f t="shared" si="318"/>
        <v>金</v>
      </c>
      <c r="KA20" s="6" t="str">
        <f t="shared" si="318"/>
        <v>土</v>
      </c>
      <c r="KB20" s="6" t="str">
        <f t="shared" si="318"/>
        <v>日</v>
      </c>
      <c r="KC20" s="6" t="str">
        <f t="shared" si="318"/>
        <v>月</v>
      </c>
      <c r="KD20" s="6" t="str">
        <f t="shared" si="318"/>
        <v>火</v>
      </c>
      <c r="KE20" s="6" t="str">
        <f t="shared" si="318"/>
        <v>水</v>
      </c>
      <c r="KF20" s="6" t="str">
        <f t="shared" si="318"/>
        <v>木</v>
      </c>
      <c r="KG20" s="6" t="str">
        <f t="shared" si="318"/>
        <v>金</v>
      </c>
      <c r="KH20" s="6" t="str">
        <f t="shared" si="318"/>
        <v>土</v>
      </c>
      <c r="KI20" s="6" t="str">
        <f t="shared" si="318"/>
        <v>日</v>
      </c>
      <c r="KJ20" s="6" t="str">
        <f t="shared" si="318"/>
        <v>月</v>
      </c>
      <c r="KK20" s="6" t="str">
        <f t="shared" si="318"/>
        <v>火</v>
      </c>
      <c r="KL20" s="6" t="str">
        <f t="shared" si="318"/>
        <v>水</v>
      </c>
      <c r="KM20" s="6" t="str">
        <f t="shared" si="318"/>
        <v>木</v>
      </c>
      <c r="KN20" s="6" t="str">
        <f t="shared" si="318"/>
        <v>金</v>
      </c>
      <c r="KO20" s="6" t="str">
        <f t="shared" si="318"/>
        <v>土</v>
      </c>
      <c r="KP20" s="6" t="str">
        <f t="shared" si="318"/>
        <v>日</v>
      </c>
      <c r="KQ20" s="6" t="str">
        <f t="shared" si="318"/>
        <v>月</v>
      </c>
      <c r="KR20" s="6" t="str">
        <f t="shared" si="318"/>
        <v>火</v>
      </c>
      <c r="KS20" s="6" t="str">
        <f t="shared" si="318"/>
        <v>水</v>
      </c>
      <c r="KT20" s="6" t="str">
        <f t="shared" si="318"/>
        <v>木</v>
      </c>
      <c r="KU20" s="6" t="str">
        <f t="shared" si="318"/>
        <v>金</v>
      </c>
      <c r="KV20" s="6" t="str">
        <f t="shared" si="318"/>
        <v>土</v>
      </c>
      <c r="KW20" s="6" t="str">
        <f t="shared" si="318"/>
        <v>日</v>
      </c>
      <c r="KX20" s="6" t="str">
        <f t="shared" si="318"/>
        <v>月</v>
      </c>
      <c r="KY20" s="6" t="str">
        <f t="shared" si="318"/>
        <v>火</v>
      </c>
      <c r="KZ20" s="6" t="str">
        <f>IF(KZ19="","",TEXT(KZ19,"aaa"))</f>
        <v>水</v>
      </c>
      <c r="LA20" s="6" t="str">
        <f>IF(LA19="","",TEXT(LA19,"aaa"))</f>
        <v>木</v>
      </c>
      <c r="LB20" s="6" t="str">
        <f>IF(LB19="","",TEXT(LB19,"aaa"))</f>
        <v>金</v>
      </c>
      <c r="LC20" s="11"/>
      <c r="LD20"/>
      <c r="LE20" s="82" t="s">
        <v>15</v>
      </c>
      <c r="LF20" s="83"/>
      <c r="LG20" s="6" t="str">
        <f t="shared" ref="LG20:MH20" si="319">TEXT(LG19,"aaa")</f>
        <v>土</v>
      </c>
      <c r="LH20" s="6" t="str">
        <f t="shared" si="319"/>
        <v>日</v>
      </c>
      <c r="LI20" s="6" t="str">
        <f t="shared" si="319"/>
        <v>月</v>
      </c>
      <c r="LJ20" s="6" t="str">
        <f t="shared" si="319"/>
        <v>火</v>
      </c>
      <c r="LK20" s="6" t="str">
        <f t="shared" si="319"/>
        <v>水</v>
      </c>
      <c r="LL20" s="6" t="str">
        <f t="shared" si="319"/>
        <v>木</v>
      </c>
      <c r="LM20" s="6" t="str">
        <f t="shared" si="319"/>
        <v>金</v>
      </c>
      <c r="LN20" s="6" t="str">
        <f t="shared" si="319"/>
        <v>土</v>
      </c>
      <c r="LO20" s="6" t="str">
        <f t="shared" si="319"/>
        <v>日</v>
      </c>
      <c r="LP20" s="6" t="str">
        <f t="shared" si="319"/>
        <v>月</v>
      </c>
      <c r="LQ20" s="6" t="str">
        <f t="shared" si="319"/>
        <v>火</v>
      </c>
      <c r="LR20" s="6" t="str">
        <f t="shared" si="319"/>
        <v>水</v>
      </c>
      <c r="LS20" s="6" t="str">
        <f t="shared" si="319"/>
        <v>木</v>
      </c>
      <c r="LT20" s="6" t="str">
        <f t="shared" si="319"/>
        <v>金</v>
      </c>
      <c r="LU20" s="6" t="str">
        <f t="shared" si="319"/>
        <v>土</v>
      </c>
      <c r="LV20" s="6" t="str">
        <f t="shared" si="319"/>
        <v>日</v>
      </c>
      <c r="LW20" s="6" t="str">
        <f t="shared" si="319"/>
        <v>月</v>
      </c>
      <c r="LX20" s="6" t="str">
        <f t="shared" si="319"/>
        <v>火</v>
      </c>
      <c r="LY20" s="6" t="str">
        <f t="shared" si="319"/>
        <v>水</v>
      </c>
      <c r="LZ20" s="6" t="str">
        <f t="shared" si="319"/>
        <v>木</v>
      </c>
      <c r="MA20" s="6" t="str">
        <f t="shared" si="319"/>
        <v>金</v>
      </c>
      <c r="MB20" s="6" t="str">
        <f t="shared" si="319"/>
        <v>土</v>
      </c>
      <c r="MC20" s="6" t="str">
        <f t="shared" si="319"/>
        <v>日</v>
      </c>
      <c r="MD20" s="6" t="str">
        <f t="shared" si="319"/>
        <v>月</v>
      </c>
      <c r="ME20" s="6" t="str">
        <f t="shared" si="319"/>
        <v>火</v>
      </c>
      <c r="MF20" s="6" t="str">
        <f t="shared" si="319"/>
        <v>水</v>
      </c>
      <c r="MG20" s="6" t="str">
        <f t="shared" si="319"/>
        <v>木</v>
      </c>
      <c r="MH20" s="6" t="str">
        <f t="shared" si="319"/>
        <v>金</v>
      </c>
      <c r="MI20" s="6" t="str">
        <f>IF(MI19="","",TEXT(MI19,"aaa"))</f>
        <v>土</v>
      </c>
      <c r="MJ20" s="6" t="str">
        <f>IF(MJ19="","",TEXT(MJ19,"aaa"))</f>
        <v>日</v>
      </c>
      <c r="MK20" s="6" t="str">
        <f>IF(MK19="","",TEXT(MK19,"aaa"))</f>
        <v/>
      </c>
      <c r="ML20" s="11"/>
      <c r="MM20"/>
      <c r="MN20" s="82" t="s">
        <v>15</v>
      </c>
      <c r="MO20" s="83"/>
      <c r="MP20" s="6" t="str">
        <f t="shared" ref="MP20:NQ20" si="320">TEXT(MP19,"aaa")</f>
        <v>月</v>
      </c>
      <c r="MQ20" s="6" t="str">
        <f t="shared" si="320"/>
        <v>火</v>
      </c>
      <c r="MR20" s="6" t="str">
        <f t="shared" si="320"/>
        <v>水</v>
      </c>
      <c r="MS20" s="6" t="str">
        <f t="shared" si="320"/>
        <v>木</v>
      </c>
      <c r="MT20" s="6" t="str">
        <f t="shared" si="320"/>
        <v>金</v>
      </c>
      <c r="MU20" s="6" t="str">
        <f t="shared" si="320"/>
        <v>土</v>
      </c>
      <c r="MV20" s="6" t="str">
        <f t="shared" si="320"/>
        <v>日</v>
      </c>
      <c r="MW20" s="6" t="str">
        <f t="shared" si="320"/>
        <v>月</v>
      </c>
      <c r="MX20" s="6" t="str">
        <f t="shared" si="320"/>
        <v>火</v>
      </c>
      <c r="MY20" s="6" t="str">
        <f t="shared" si="320"/>
        <v>水</v>
      </c>
      <c r="MZ20" s="6" t="str">
        <f t="shared" si="320"/>
        <v>木</v>
      </c>
      <c r="NA20" s="6" t="str">
        <f t="shared" si="320"/>
        <v>金</v>
      </c>
      <c r="NB20" s="6" t="str">
        <f t="shared" si="320"/>
        <v>土</v>
      </c>
      <c r="NC20" s="6" t="str">
        <f t="shared" si="320"/>
        <v>日</v>
      </c>
      <c r="ND20" s="6" t="str">
        <f t="shared" si="320"/>
        <v>月</v>
      </c>
      <c r="NE20" s="6" t="str">
        <f t="shared" si="320"/>
        <v>火</v>
      </c>
      <c r="NF20" s="6" t="str">
        <f t="shared" si="320"/>
        <v>水</v>
      </c>
      <c r="NG20" s="6" t="str">
        <f t="shared" si="320"/>
        <v>木</v>
      </c>
      <c r="NH20" s="6" t="str">
        <f t="shared" si="320"/>
        <v>金</v>
      </c>
      <c r="NI20" s="6" t="str">
        <f t="shared" si="320"/>
        <v>土</v>
      </c>
      <c r="NJ20" s="6" t="str">
        <f t="shared" si="320"/>
        <v>日</v>
      </c>
      <c r="NK20" s="6" t="str">
        <f t="shared" si="320"/>
        <v>月</v>
      </c>
      <c r="NL20" s="6" t="str">
        <f t="shared" si="320"/>
        <v>火</v>
      </c>
      <c r="NM20" s="6" t="str">
        <f t="shared" si="320"/>
        <v>水</v>
      </c>
      <c r="NN20" s="6" t="str">
        <f t="shared" si="320"/>
        <v>木</v>
      </c>
      <c r="NO20" s="6" t="str">
        <f t="shared" si="320"/>
        <v>金</v>
      </c>
      <c r="NP20" s="6" t="str">
        <f t="shared" si="320"/>
        <v>土</v>
      </c>
      <c r="NQ20" s="6" t="str">
        <f t="shared" si="320"/>
        <v>日</v>
      </c>
      <c r="NR20" s="6" t="str">
        <f>IF(NR19="","",TEXT(NR19,"aaa"))</f>
        <v>月</v>
      </c>
      <c r="NS20" s="6" t="str">
        <f>IF(NS19="","",TEXT(NS19,"aaa"))</f>
        <v>火</v>
      </c>
      <c r="NT20" s="6" t="str">
        <f>IF(NT19="","",TEXT(NT19,"aaa"))</f>
        <v>水</v>
      </c>
      <c r="NU20" s="11"/>
      <c r="NV20"/>
      <c r="NW20" s="82" t="s">
        <v>15</v>
      </c>
      <c r="NX20" s="83"/>
      <c r="NY20" s="6" t="str">
        <f t="shared" ref="NY20:OZ20" si="321">TEXT(NY19,"aaa")</f>
        <v>木</v>
      </c>
      <c r="NZ20" s="6" t="str">
        <f t="shared" si="321"/>
        <v>金</v>
      </c>
      <c r="OA20" s="6" t="str">
        <f t="shared" si="321"/>
        <v>土</v>
      </c>
      <c r="OB20" s="6" t="str">
        <f t="shared" si="321"/>
        <v>日</v>
      </c>
      <c r="OC20" s="6" t="str">
        <f t="shared" si="321"/>
        <v>月</v>
      </c>
      <c r="OD20" s="6" t="str">
        <f t="shared" si="321"/>
        <v>火</v>
      </c>
      <c r="OE20" s="6" t="str">
        <f t="shared" si="321"/>
        <v>水</v>
      </c>
      <c r="OF20" s="6" t="str">
        <f t="shared" si="321"/>
        <v>木</v>
      </c>
      <c r="OG20" s="6" t="str">
        <f t="shared" si="321"/>
        <v>金</v>
      </c>
      <c r="OH20" s="6" t="str">
        <f t="shared" si="321"/>
        <v>土</v>
      </c>
      <c r="OI20" s="6" t="str">
        <f t="shared" si="321"/>
        <v>日</v>
      </c>
      <c r="OJ20" s="6" t="str">
        <f t="shared" si="321"/>
        <v>月</v>
      </c>
      <c r="OK20" s="6" t="str">
        <f t="shared" si="321"/>
        <v>火</v>
      </c>
      <c r="OL20" s="6" t="str">
        <f t="shared" si="321"/>
        <v>水</v>
      </c>
      <c r="OM20" s="6" t="str">
        <f t="shared" si="321"/>
        <v>木</v>
      </c>
      <c r="ON20" s="6" t="str">
        <f t="shared" si="321"/>
        <v>金</v>
      </c>
      <c r="OO20" s="6" t="str">
        <f t="shared" si="321"/>
        <v>土</v>
      </c>
      <c r="OP20" s="6" t="str">
        <f t="shared" si="321"/>
        <v>日</v>
      </c>
      <c r="OQ20" s="6" t="str">
        <f t="shared" si="321"/>
        <v>月</v>
      </c>
      <c r="OR20" s="6" t="str">
        <f t="shared" si="321"/>
        <v>火</v>
      </c>
      <c r="OS20" s="6" t="str">
        <f t="shared" si="321"/>
        <v>水</v>
      </c>
      <c r="OT20" s="6" t="str">
        <f t="shared" si="321"/>
        <v>木</v>
      </c>
      <c r="OU20" s="6" t="str">
        <f t="shared" si="321"/>
        <v>金</v>
      </c>
      <c r="OV20" s="6" t="str">
        <f t="shared" si="321"/>
        <v>土</v>
      </c>
      <c r="OW20" s="6" t="str">
        <f t="shared" si="321"/>
        <v>日</v>
      </c>
      <c r="OX20" s="6" t="str">
        <f t="shared" si="321"/>
        <v>月</v>
      </c>
      <c r="OY20" s="6" t="str">
        <f t="shared" si="321"/>
        <v>火</v>
      </c>
      <c r="OZ20" s="6" t="str">
        <f t="shared" si="321"/>
        <v>水</v>
      </c>
      <c r="PA20" s="6" t="str">
        <f>IF(PA19="","",TEXT(PA19,"aaa"))</f>
        <v>木</v>
      </c>
      <c r="PB20" s="6" t="str">
        <f>IF(PB19="","",TEXT(PB19,"aaa"))</f>
        <v>金</v>
      </c>
      <c r="PC20" s="6" t="str">
        <f>IF(PC19="","",TEXT(PC19,"aaa"))</f>
        <v/>
      </c>
      <c r="PD20" s="11"/>
    </row>
    <row r="21" spans="1:420" s="4" customFormat="1" x14ac:dyDescent="0.2">
      <c r="A21"/>
      <c r="B21" s="82" t="s">
        <v>17</v>
      </c>
      <c r="C21" s="83"/>
      <c r="D21" s="6" t="str">
        <f>IFERROR(IF(D4="","",ROUNDUP((D19-基本情報!$Y$14+1)/7,0)),"")</f>
        <v/>
      </c>
      <c r="E21" s="6" t="str">
        <f>IFERROR(IF(E4="","",ROUNDUP((E19-基本情報!$Y$14+1)/7,0)),"")</f>
        <v/>
      </c>
      <c r="F21" s="6" t="str">
        <f>IFERROR(IF(F4="","",ROUNDUP((F19-基本情報!$Y$14+1)/7,0)),"")</f>
        <v/>
      </c>
      <c r="G21" s="6" t="str">
        <f>IFERROR(IF(G4="","",ROUNDUP((G19-基本情報!$Y$14+1)/7,0)),"")</f>
        <v/>
      </c>
      <c r="H21" s="6" t="str">
        <f>IFERROR(IF(H4="","",ROUNDUP((H19-基本情報!$Y$14+1)/7,0)),"")</f>
        <v/>
      </c>
      <c r="I21" s="6" t="str">
        <f>IFERROR(IF(I4="","",ROUNDUP((I19-基本情報!$Y$14+1)/7,0)),"")</f>
        <v/>
      </c>
      <c r="J21" s="6" t="str">
        <f>IFERROR(IF(J4="","",ROUNDUP((J19-基本情報!$Y$14+1)/7,0)),"")</f>
        <v/>
      </c>
      <c r="K21" s="6" t="str">
        <f>IFERROR(IF(K4="","",ROUNDUP((K19-基本情報!$Y$14+1)/7,0)),"")</f>
        <v/>
      </c>
      <c r="L21" s="6" t="str">
        <f>IFERROR(IF(L4="","",ROUNDUP((L19-基本情報!$Y$14+1)/7,0)),"")</f>
        <v/>
      </c>
      <c r="M21" s="6" t="str">
        <f>IFERROR(IF(M4="","",ROUNDUP((M19-基本情報!$Y$14+1)/7,0)),"")</f>
        <v/>
      </c>
      <c r="N21" s="6" t="str">
        <f>IFERROR(IF(N4="","",ROUNDUP((N19-基本情報!$Y$14+1)/7,0)),"")</f>
        <v/>
      </c>
      <c r="O21" s="6" t="str">
        <f>IFERROR(IF(O4="","",ROUNDUP((O19-基本情報!$Y$14+1)/7,0)),"")</f>
        <v/>
      </c>
      <c r="P21" s="6" t="str">
        <f>IFERROR(IF(P4="","",ROUNDUP((P19-基本情報!$Y$14+1)/7,0)),"")</f>
        <v/>
      </c>
      <c r="Q21" s="6" t="str">
        <f>IFERROR(IF(Q4="","",ROUNDUP((Q19-基本情報!$Y$14+1)/7,0)),"")</f>
        <v/>
      </c>
      <c r="R21" s="6" t="str">
        <f>IFERROR(IF(R4="","",ROUNDUP((R19-基本情報!$Y$14+1)/7,0)),"")</f>
        <v/>
      </c>
      <c r="S21" s="6" t="str">
        <f>IFERROR(IF(S4="","",ROUNDUP((S19-基本情報!$Y$14+1)/7,0)),"")</f>
        <v/>
      </c>
      <c r="T21" s="6" t="str">
        <f>IFERROR(IF(T4="","",ROUNDUP((T19-基本情報!$Y$14+1)/7,0)),"")</f>
        <v/>
      </c>
      <c r="U21" s="6" t="str">
        <f>IFERROR(IF(U4="","",ROUNDUP((U19-基本情報!$Y$14+1)/7,0)),"")</f>
        <v/>
      </c>
      <c r="V21" s="6" t="str">
        <f>IFERROR(IF(V4="","",ROUNDUP((V19-基本情報!$Y$14+1)/7,0)),"")</f>
        <v/>
      </c>
      <c r="W21" s="6" t="str">
        <f>IFERROR(IF(W4="","",ROUNDUP((W19-基本情報!$Y$14+1)/7,0)),"")</f>
        <v/>
      </c>
      <c r="X21" s="6" t="str">
        <f>IFERROR(IF(X4="","",ROUNDUP((X19-基本情報!$Y$14+1)/7,0)),"")</f>
        <v/>
      </c>
      <c r="Y21" s="6" t="str">
        <f>IFERROR(IF(Y4="","",ROUNDUP((Y19-基本情報!$Y$14+1)/7,0)),"")</f>
        <v/>
      </c>
      <c r="Z21" s="6" t="str">
        <f>IFERROR(IF(Z4="","",ROUNDUP((Z19-基本情報!$Y$14+1)/7,0)),"")</f>
        <v/>
      </c>
      <c r="AA21" s="6" t="str">
        <f>IFERROR(IF(AA4="","",ROUNDUP((AA19-基本情報!$Y$14+1)/7,0)),"")</f>
        <v/>
      </c>
      <c r="AB21" s="6" t="str">
        <f>IFERROR(IF(AB4="","",ROUNDUP((AB19-基本情報!$Y$14+1)/7,0)),"")</f>
        <v/>
      </c>
      <c r="AC21" s="6" t="str">
        <f>IFERROR(IF(AC4="","",ROUNDUP((AC19-基本情報!$Y$14+1)/7,0)),"")</f>
        <v/>
      </c>
      <c r="AD21" s="6" t="str">
        <f>IFERROR(IF(AD4="","",ROUNDUP((AD19-基本情報!$Y$14+1)/7,0)),"")</f>
        <v/>
      </c>
      <c r="AE21" s="6" t="str">
        <f>IFERROR(IF(AE4="","",ROUNDUP((AE19-基本情報!$Y$14+1)/7,0)),"")</f>
        <v/>
      </c>
      <c r="AF21" s="6" t="str">
        <f>IFERROR(IF(AF4="","",ROUNDUP((AF19-基本情報!$Y$14+1)/7,0)),"")</f>
        <v/>
      </c>
      <c r="AG21" s="6" t="str">
        <f>IFERROR(IF(AG4="","",ROUNDUP((AG19-基本情報!$Y$14+1)/7,0)),"")</f>
        <v/>
      </c>
      <c r="AH21" s="6" t="str">
        <f>IFERROR(IF(AH4="","",ROUNDUP((AH19-基本情報!$Y$14+1)/7,0)),"")</f>
        <v/>
      </c>
      <c r="AI21" s="11"/>
      <c r="AJ21"/>
      <c r="AK21" s="82" t="s">
        <v>17</v>
      </c>
      <c r="AL21" s="83"/>
      <c r="AM21" s="6" t="str">
        <f>IFERROR(IF(AM4="","",ROUNDUP((AM19-基本情報!$Y$14+1)/7,0)),"")</f>
        <v/>
      </c>
      <c r="AN21" s="6" t="str">
        <f>IFERROR(IF(AN4="","",ROUNDUP((AN19-基本情報!$Y$14+1)/7,0)),"")</f>
        <v/>
      </c>
      <c r="AO21" s="6" t="str">
        <f>IFERROR(IF(AO4="","",ROUNDUP((AO19-基本情報!$Y$14+1)/7,0)),"")</f>
        <v/>
      </c>
      <c r="AP21" s="6" t="str">
        <f>IFERROR(IF(AP4="","",ROUNDUP((AP19-基本情報!$Y$14+1)/7,0)),"")</f>
        <v/>
      </c>
      <c r="AQ21" s="6" t="str">
        <f>IFERROR(IF(AQ4="","",ROUNDUP((AQ19-基本情報!$Y$14+1)/7,0)),"")</f>
        <v/>
      </c>
      <c r="AR21" s="6" t="str">
        <f>IFERROR(IF(AR4="","",ROUNDUP((AR19-基本情報!$Y$14+1)/7,0)),"")</f>
        <v/>
      </c>
      <c r="AS21" s="6" t="str">
        <f>IFERROR(IF(AS4="","",ROUNDUP((AS19-基本情報!$Y$14+1)/7,0)),"")</f>
        <v/>
      </c>
      <c r="AT21" s="6" t="str">
        <f>IFERROR(IF(AT4="","",ROUNDUP((AT19-基本情報!$Y$14+1)/7,0)),"")</f>
        <v/>
      </c>
      <c r="AU21" s="6" t="str">
        <f>IFERROR(IF(AU4="","",ROUNDUP((AU19-基本情報!$Y$14+1)/7,0)),"")</f>
        <v/>
      </c>
      <c r="AV21" s="6" t="str">
        <f>IFERROR(IF(AV4="","",ROUNDUP((AV19-基本情報!$Y$14+1)/7,0)),"")</f>
        <v/>
      </c>
      <c r="AW21" s="6" t="str">
        <f>IFERROR(IF(AW4="","",ROUNDUP((AW19-基本情報!$Y$14+1)/7,0)),"")</f>
        <v/>
      </c>
      <c r="AX21" s="6" t="str">
        <f>IFERROR(IF(AX4="","",ROUNDUP((AX19-基本情報!$Y$14+1)/7,0)),"")</f>
        <v/>
      </c>
      <c r="AY21" s="6" t="str">
        <f>IFERROR(IF(AY4="","",ROUNDUP((AY19-基本情報!$Y$14+1)/7,0)),"")</f>
        <v/>
      </c>
      <c r="AZ21" s="6" t="str">
        <f>IFERROR(IF(AZ4="","",ROUNDUP((AZ19-基本情報!$Y$14+1)/7,0)),"")</f>
        <v/>
      </c>
      <c r="BA21" s="6" t="str">
        <f>IFERROR(IF(BA4="","",ROUNDUP((BA19-基本情報!$Y$14+1)/7,0)),"")</f>
        <v/>
      </c>
      <c r="BB21" s="6" t="str">
        <f>IFERROR(IF(BB4="","",ROUNDUP((BB19-基本情報!$Y$14+1)/7,0)),"")</f>
        <v/>
      </c>
      <c r="BC21" s="6" t="str">
        <f>IFERROR(IF(BC4="","",ROUNDUP((BC19-基本情報!$Y$14+1)/7,0)),"")</f>
        <v/>
      </c>
      <c r="BD21" s="6" t="str">
        <f>IFERROR(IF(BD4="","",ROUNDUP((BD19-基本情報!$Y$14+1)/7,0)),"")</f>
        <v/>
      </c>
      <c r="BE21" s="6" t="str">
        <f>IFERROR(IF(BE4="","",ROUNDUP((BE19-基本情報!$Y$14+1)/7,0)),"")</f>
        <v/>
      </c>
      <c r="BF21" s="6" t="str">
        <f>IFERROR(IF(BF4="","",ROUNDUP((BF19-基本情報!$Y$14+1)/7,0)),"")</f>
        <v/>
      </c>
      <c r="BG21" s="6" t="str">
        <f>IFERROR(IF(BG4="","",ROUNDUP((BG19-基本情報!$Y$14+1)/7,0)),"")</f>
        <v/>
      </c>
      <c r="BH21" s="6" t="str">
        <f>IFERROR(IF(BH4="","",ROUNDUP((BH19-基本情報!$Y$14+1)/7,0)),"")</f>
        <v/>
      </c>
      <c r="BI21" s="6" t="str">
        <f>IFERROR(IF(BI4="","",ROUNDUP((BI19-基本情報!$Y$14+1)/7,0)),"")</f>
        <v/>
      </c>
      <c r="BJ21" s="6" t="str">
        <f>IFERROR(IF(BJ4="","",ROUNDUP((BJ19-基本情報!$Y$14+1)/7,0)),"")</f>
        <v/>
      </c>
      <c r="BK21" s="6" t="str">
        <f>IFERROR(IF(BK4="","",ROUNDUP((BK19-基本情報!$Y$14+1)/7,0)),"")</f>
        <v/>
      </c>
      <c r="BL21" s="6" t="str">
        <f>IFERROR(IF(BL4="","",ROUNDUP((BL19-基本情報!$Y$14+1)/7,0)),"")</f>
        <v/>
      </c>
      <c r="BM21" s="6" t="str">
        <f>IFERROR(IF(BM4="","",ROUNDUP((BM19-基本情報!$Y$14+1)/7,0)),"")</f>
        <v/>
      </c>
      <c r="BN21" s="6" t="str">
        <f>IFERROR(IF(BN4="","",ROUNDUP((BN19-基本情報!$Y$14+1)/7,0)),"")</f>
        <v/>
      </c>
      <c r="BO21" s="6" t="str">
        <f>IFERROR(IF(BO4="","",ROUNDUP((BO19-基本情報!$Y$14+1)/7,0)),"")</f>
        <v/>
      </c>
      <c r="BP21" s="6" t="str">
        <f>IFERROR(IF(BP4="","",ROUNDUP((BP19-基本情報!$Y$14+1)/7,0)),"")</f>
        <v/>
      </c>
      <c r="BQ21" s="6" t="str">
        <f>IFERROR(IF(BQ4="","",ROUNDUP((BQ19-基本情報!$Y$14+1)/7,0)),"")</f>
        <v/>
      </c>
      <c r="BR21" s="11"/>
      <c r="BS21"/>
      <c r="BT21" s="82" t="s">
        <v>17</v>
      </c>
      <c r="BU21" s="83"/>
      <c r="BV21" s="6" t="str">
        <f>IFERROR(IF(BV4="","",ROUNDUP((BV19-基本情報!$Y$14+1)/7,0)),"")</f>
        <v/>
      </c>
      <c r="BW21" s="6" t="str">
        <f>IFERROR(IF(BW4="","",ROUNDUP((BW19-基本情報!$Y$14+1)/7,0)),"")</f>
        <v/>
      </c>
      <c r="BX21" s="6" t="str">
        <f>IFERROR(IF(BX4="","",ROUNDUP((BX19-基本情報!$Y$14+1)/7,0)),"")</f>
        <v/>
      </c>
      <c r="BY21" s="6" t="str">
        <f>IFERROR(IF(BY4="","",ROUNDUP((BY19-基本情報!$Y$14+1)/7,0)),"")</f>
        <v/>
      </c>
      <c r="BZ21" s="6" t="str">
        <f>IFERROR(IF(BZ4="","",ROUNDUP((BZ19-基本情報!$Y$14+1)/7,0)),"")</f>
        <v/>
      </c>
      <c r="CA21" s="6" t="str">
        <f>IFERROR(IF(CA4="","",ROUNDUP((CA19-基本情報!$Y$14+1)/7,0)),"")</f>
        <v/>
      </c>
      <c r="CB21" s="6" t="str">
        <f>IFERROR(IF(CB4="","",ROUNDUP((CB19-基本情報!$Y$14+1)/7,0)),"")</f>
        <v/>
      </c>
      <c r="CC21" s="6" t="str">
        <f>IFERROR(IF(CC4="","",ROUNDUP((CC19-基本情報!$Y$14+1)/7,0)),"")</f>
        <v/>
      </c>
      <c r="CD21" s="6" t="str">
        <f>IFERROR(IF(CD4="","",ROUNDUP((CD19-基本情報!$Y$14+1)/7,0)),"")</f>
        <v/>
      </c>
      <c r="CE21" s="6" t="str">
        <f>IFERROR(IF(CE4="","",ROUNDUP((CE19-基本情報!$Y$14+1)/7,0)),"")</f>
        <v/>
      </c>
      <c r="CF21" s="6" t="str">
        <f>IFERROR(IF(CF4="","",ROUNDUP((CF19-基本情報!$Y$14+1)/7,0)),"")</f>
        <v/>
      </c>
      <c r="CG21" s="6" t="str">
        <f>IFERROR(IF(CG4="","",ROUNDUP((CG19-基本情報!$Y$14+1)/7,0)),"")</f>
        <v/>
      </c>
      <c r="CH21" s="6" t="str">
        <f>IFERROR(IF(CH4="","",ROUNDUP((CH19-基本情報!$Y$14+1)/7,0)),"")</f>
        <v/>
      </c>
      <c r="CI21" s="6" t="str">
        <f>IFERROR(IF(CI4="","",ROUNDUP((CI19-基本情報!$Y$14+1)/7,0)),"")</f>
        <v/>
      </c>
      <c r="CJ21" s="6" t="str">
        <f>IFERROR(IF(CJ4="","",ROUNDUP((CJ19-基本情報!$Y$14+1)/7,0)),"")</f>
        <v/>
      </c>
      <c r="CK21" s="6" t="str">
        <f>IFERROR(IF(CK4="","",ROUNDUP((CK19-基本情報!$Y$14+1)/7,0)),"")</f>
        <v/>
      </c>
      <c r="CL21" s="6" t="str">
        <f>IFERROR(IF(CL4="","",ROUNDUP((CL19-基本情報!$Y$14+1)/7,0)),"")</f>
        <v/>
      </c>
      <c r="CM21" s="6" t="str">
        <f>IFERROR(IF(CM4="","",ROUNDUP((CM19-基本情報!$Y$14+1)/7,0)),"")</f>
        <v/>
      </c>
      <c r="CN21" s="6" t="str">
        <f>IFERROR(IF(CN4="","",ROUNDUP((CN19-基本情報!$Y$14+1)/7,0)),"")</f>
        <v/>
      </c>
      <c r="CO21" s="6" t="str">
        <f>IFERROR(IF(CO4="","",ROUNDUP((CO19-基本情報!$Y$14+1)/7,0)),"")</f>
        <v/>
      </c>
      <c r="CP21" s="6" t="str">
        <f>IFERROR(IF(CP4="","",ROUNDUP((CP19-基本情報!$Y$14+1)/7,0)),"")</f>
        <v/>
      </c>
      <c r="CQ21" s="6" t="str">
        <f>IFERROR(IF(CQ4="","",ROUNDUP((CQ19-基本情報!$Y$14+1)/7,0)),"")</f>
        <v/>
      </c>
      <c r="CR21" s="6" t="str">
        <f>IFERROR(IF(CR4="","",ROUNDUP((CR19-基本情報!$Y$14+1)/7,0)),"")</f>
        <v/>
      </c>
      <c r="CS21" s="6" t="str">
        <f>IFERROR(IF(CS4="","",ROUNDUP((CS19-基本情報!$Y$14+1)/7,0)),"")</f>
        <v/>
      </c>
      <c r="CT21" s="6" t="str">
        <f>IFERROR(IF(CT4="","",ROUNDUP((CT19-基本情報!$Y$14+1)/7,0)),"")</f>
        <v/>
      </c>
      <c r="CU21" s="6" t="str">
        <f>IFERROR(IF(CU4="","",ROUNDUP((CU19-基本情報!$Y$14+1)/7,0)),"")</f>
        <v/>
      </c>
      <c r="CV21" s="6" t="str">
        <f>IFERROR(IF(CV4="","",ROUNDUP((CV19-基本情報!$Y$14+1)/7,0)),"")</f>
        <v/>
      </c>
      <c r="CW21" s="6" t="str">
        <f>IFERROR(IF(CW4="","",ROUNDUP((CW19-基本情報!$Y$14+1)/7,0)),"")</f>
        <v/>
      </c>
      <c r="CX21" s="6" t="str">
        <f>IFERROR(IF(CX4="","",ROUNDUP((CX19-基本情報!$Y$14+1)/7,0)),"")</f>
        <v/>
      </c>
      <c r="CY21" s="6" t="str">
        <f>IFERROR(IF(CY4="","",ROUNDUP((CY19-基本情報!$Y$14+1)/7,0)),"")</f>
        <v/>
      </c>
      <c r="CZ21" s="6" t="str">
        <f>IFERROR(IF(CZ4="","",ROUNDUP((CZ19-基本情報!$Y$14+1)/7,0)),"")</f>
        <v/>
      </c>
      <c r="DA21" s="11"/>
      <c r="DB21"/>
      <c r="DC21" s="82" t="s">
        <v>17</v>
      </c>
      <c r="DD21" s="83"/>
      <c r="DE21" s="6" t="str">
        <f>IFERROR(IF(DE4="","",ROUNDUP((DE19-基本情報!$Y$14+1)/7,0)),"")</f>
        <v/>
      </c>
      <c r="DF21" s="6" t="str">
        <f>IFERROR(IF(DF4="","",ROUNDUP((DF19-基本情報!$Y$14+1)/7,0)),"")</f>
        <v/>
      </c>
      <c r="DG21" s="6" t="str">
        <f>IFERROR(IF(DG4="","",ROUNDUP((DG19-基本情報!$Y$14+1)/7,0)),"")</f>
        <v/>
      </c>
      <c r="DH21" s="6" t="str">
        <f>IFERROR(IF(DH4="","",ROUNDUP((DH19-基本情報!$Y$14+1)/7,0)),"")</f>
        <v/>
      </c>
      <c r="DI21" s="6" t="str">
        <f>IFERROR(IF(DI4="","",ROUNDUP((DI19-基本情報!$Y$14+1)/7,0)),"")</f>
        <v/>
      </c>
      <c r="DJ21" s="6" t="str">
        <f>IFERROR(IF(DJ4="","",ROUNDUP((DJ19-基本情報!$Y$14+1)/7,0)),"")</f>
        <v/>
      </c>
      <c r="DK21" s="6" t="str">
        <f>IFERROR(IF(DK4="","",ROUNDUP((DK19-基本情報!$Y$14+1)/7,0)),"")</f>
        <v/>
      </c>
      <c r="DL21" s="6" t="str">
        <f>IFERROR(IF(DL4="","",ROUNDUP((DL19-基本情報!$Y$14+1)/7,0)),"")</f>
        <v/>
      </c>
      <c r="DM21" s="6" t="str">
        <f>IFERROR(IF(DM4="","",ROUNDUP((DM19-基本情報!$Y$14+1)/7,0)),"")</f>
        <v/>
      </c>
      <c r="DN21" s="6" t="str">
        <f>IFERROR(IF(DN4="","",ROUNDUP((DN19-基本情報!$Y$14+1)/7,0)),"")</f>
        <v/>
      </c>
      <c r="DO21" s="6" t="str">
        <f>IFERROR(IF(DO4="","",ROUNDUP((DO19-基本情報!$Y$14+1)/7,0)),"")</f>
        <v/>
      </c>
      <c r="DP21" s="6" t="str">
        <f>IFERROR(IF(DP4="","",ROUNDUP((DP19-基本情報!$Y$14+1)/7,0)),"")</f>
        <v/>
      </c>
      <c r="DQ21" s="6" t="str">
        <f>IFERROR(IF(DQ4="","",ROUNDUP((DQ19-基本情報!$Y$14+1)/7,0)),"")</f>
        <v/>
      </c>
      <c r="DR21" s="6" t="str">
        <f>IFERROR(IF(DR4="","",ROUNDUP((DR19-基本情報!$Y$14+1)/7,0)),"")</f>
        <v/>
      </c>
      <c r="DS21" s="6" t="str">
        <f>IFERROR(IF(DS4="","",ROUNDUP((DS19-基本情報!$Y$14+1)/7,0)),"")</f>
        <v/>
      </c>
      <c r="DT21" s="6" t="str">
        <f>IFERROR(IF(DT4="","",ROUNDUP((DT19-基本情報!$Y$14+1)/7,0)),"")</f>
        <v/>
      </c>
      <c r="DU21" s="6" t="str">
        <f>IFERROR(IF(DU4="","",ROUNDUP((DU19-基本情報!$Y$14+1)/7,0)),"")</f>
        <v/>
      </c>
      <c r="DV21" s="6" t="str">
        <f>IFERROR(IF(DV4="","",ROUNDUP((DV19-基本情報!$Y$14+1)/7,0)),"")</f>
        <v/>
      </c>
      <c r="DW21" s="6" t="str">
        <f>IFERROR(IF(DW4="","",ROUNDUP((DW19-基本情報!$Y$14+1)/7,0)),"")</f>
        <v/>
      </c>
      <c r="DX21" s="6" t="str">
        <f>IFERROR(IF(DX4="","",ROUNDUP((DX19-基本情報!$Y$14+1)/7,0)),"")</f>
        <v/>
      </c>
      <c r="DY21" s="6" t="str">
        <f>IFERROR(IF(DY4="","",ROUNDUP((DY19-基本情報!$Y$14+1)/7,0)),"")</f>
        <v/>
      </c>
      <c r="DZ21" s="6" t="str">
        <f>IFERROR(IF(DZ4="","",ROUNDUP((DZ19-基本情報!$Y$14+1)/7,0)),"")</f>
        <v/>
      </c>
      <c r="EA21" s="6" t="str">
        <f>IFERROR(IF(EA4="","",ROUNDUP((EA19-基本情報!$Y$14+1)/7,0)),"")</f>
        <v/>
      </c>
      <c r="EB21" s="6" t="str">
        <f>IFERROR(IF(EB4="","",ROUNDUP((EB19-基本情報!$Y$14+1)/7,0)),"")</f>
        <v/>
      </c>
      <c r="EC21" s="6" t="str">
        <f>IFERROR(IF(EC4="","",ROUNDUP((EC19-基本情報!$Y$14+1)/7,0)),"")</f>
        <v/>
      </c>
      <c r="ED21" s="6" t="str">
        <f>IFERROR(IF(ED4="","",ROUNDUP((ED19-基本情報!$Y$14+1)/7,0)),"")</f>
        <v/>
      </c>
      <c r="EE21" s="6" t="str">
        <f>IFERROR(IF(EE4="","",ROUNDUP((EE19-基本情報!$Y$14+1)/7,0)),"")</f>
        <v/>
      </c>
      <c r="EF21" s="6" t="str">
        <f>IFERROR(IF(EF4="","",ROUNDUP((EF19-基本情報!$Y$14+1)/7,0)),"")</f>
        <v/>
      </c>
      <c r="EG21" s="6" t="str">
        <f>IFERROR(IF(EG4="","",ROUNDUP((EG19-基本情報!$Y$14+1)/7,0)),"")</f>
        <v/>
      </c>
      <c r="EH21" s="6" t="str">
        <f>IFERROR(IF(EH4="","",ROUNDUP((EH19-基本情報!$Y$14+1)/7,0)),"")</f>
        <v/>
      </c>
      <c r="EI21" s="6" t="str">
        <f>IFERROR(IF(EI4="","",ROUNDUP((EI19-基本情報!$Y$14+1)/7,0)),"")</f>
        <v/>
      </c>
      <c r="EJ21" s="11"/>
      <c r="EK21"/>
      <c r="EL21" s="82" t="s">
        <v>17</v>
      </c>
      <c r="EM21" s="83"/>
      <c r="EN21" s="6" t="str">
        <f>IFERROR(IF(EN4="","",ROUNDUP((EN19-基本情報!$Y$14+1)/7,0)),"")</f>
        <v/>
      </c>
      <c r="EO21" s="6" t="str">
        <f>IFERROR(IF(EO4="","",ROUNDUP((EO19-基本情報!$Y$14+1)/7,0)),"")</f>
        <v/>
      </c>
      <c r="EP21" s="6" t="str">
        <f>IFERROR(IF(EP4="","",ROUNDUP((EP19-基本情報!$Y$14+1)/7,0)),"")</f>
        <v/>
      </c>
      <c r="EQ21" s="6" t="str">
        <f>IFERROR(IF(EQ4="","",ROUNDUP((EQ19-基本情報!$Y$14+1)/7,0)),"")</f>
        <v/>
      </c>
      <c r="ER21" s="6" t="str">
        <f>IFERROR(IF(ER4="","",ROUNDUP((ER19-基本情報!$Y$14+1)/7,0)),"")</f>
        <v/>
      </c>
      <c r="ES21" s="6" t="str">
        <f>IFERROR(IF(ES4="","",ROUNDUP((ES19-基本情報!$Y$14+1)/7,0)),"")</f>
        <v/>
      </c>
      <c r="ET21" s="6" t="str">
        <f>IFERROR(IF(ET4="","",ROUNDUP((ET19-基本情報!$Y$14+1)/7,0)),"")</f>
        <v/>
      </c>
      <c r="EU21" s="6" t="str">
        <f>IFERROR(IF(EU4="","",ROUNDUP((EU19-基本情報!$Y$14+1)/7,0)),"")</f>
        <v/>
      </c>
      <c r="EV21" s="6" t="str">
        <f>IFERROR(IF(EV4="","",ROUNDUP((EV19-基本情報!$Y$14+1)/7,0)),"")</f>
        <v/>
      </c>
      <c r="EW21" s="6" t="str">
        <f>IFERROR(IF(EW4="","",ROUNDUP((EW19-基本情報!$Y$14+1)/7,0)),"")</f>
        <v/>
      </c>
      <c r="EX21" s="6" t="str">
        <f>IFERROR(IF(EX4="","",ROUNDUP((EX19-基本情報!$Y$14+1)/7,0)),"")</f>
        <v/>
      </c>
      <c r="EY21" s="6" t="str">
        <f>IFERROR(IF(EY4="","",ROUNDUP((EY19-基本情報!$Y$14+1)/7,0)),"")</f>
        <v/>
      </c>
      <c r="EZ21" s="6" t="str">
        <f>IFERROR(IF(EZ4="","",ROUNDUP((EZ19-基本情報!$Y$14+1)/7,0)),"")</f>
        <v/>
      </c>
      <c r="FA21" s="6" t="str">
        <f>IFERROR(IF(FA4="","",ROUNDUP((FA19-基本情報!$Y$14+1)/7,0)),"")</f>
        <v/>
      </c>
      <c r="FB21" s="6" t="str">
        <f>IFERROR(IF(FB4="","",ROUNDUP((FB19-基本情報!$Y$14+1)/7,0)),"")</f>
        <v/>
      </c>
      <c r="FC21" s="6" t="str">
        <f>IFERROR(IF(FC4="","",ROUNDUP((FC19-基本情報!$Y$14+1)/7,0)),"")</f>
        <v/>
      </c>
      <c r="FD21" s="6" t="str">
        <f>IFERROR(IF(FD4="","",ROUNDUP((FD19-基本情報!$Y$14+1)/7,0)),"")</f>
        <v/>
      </c>
      <c r="FE21" s="6" t="str">
        <f>IFERROR(IF(FE4="","",ROUNDUP((FE19-基本情報!$Y$14+1)/7,0)),"")</f>
        <v/>
      </c>
      <c r="FF21" s="6" t="str">
        <f>IFERROR(IF(FF4="","",ROUNDUP((FF19-基本情報!$Y$14+1)/7,0)),"")</f>
        <v/>
      </c>
      <c r="FG21" s="6" t="str">
        <f>IFERROR(IF(FG4="","",ROUNDUP((FG19-基本情報!$Y$14+1)/7,0)),"")</f>
        <v/>
      </c>
      <c r="FH21" s="6" t="str">
        <f>IFERROR(IF(FH4="","",ROUNDUP((FH19-基本情報!$Y$14+1)/7,0)),"")</f>
        <v/>
      </c>
      <c r="FI21" s="6" t="str">
        <f>IFERROR(IF(FI4="","",ROUNDUP((FI19-基本情報!$Y$14+1)/7,0)),"")</f>
        <v/>
      </c>
      <c r="FJ21" s="6" t="str">
        <f>IFERROR(IF(FJ4="","",ROUNDUP((FJ19-基本情報!$Y$14+1)/7,0)),"")</f>
        <v/>
      </c>
      <c r="FK21" s="6" t="str">
        <f>IFERROR(IF(FK4="","",ROUNDUP((FK19-基本情報!$Y$14+1)/7,0)),"")</f>
        <v/>
      </c>
      <c r="FL21" s="6" t="str">
        <f>IFERROR(IF(FL4="","",ROUNDUP((FL19-基本情報!$Y$14+1)/7,0)),"")</f>
        <v/>
      </c>
      <c r="FM21" s="6" t="str">
        <f>IFERROR(IF(FM4="","",ROUNDUP((FM19-基本情報!$Y$14+1)/7,0)),"")</f>
        <v/>
      </c>
      <c r="FN21" s="6" t="str">
        <f>IFERROR(IF(FN4="","",ROUNDUP((FN19-基本情報!$Y$14+1)/7,0)),"")</f>
        <v/>
      </c>
      <c r="FO21" s="6" t="str">
        <f>IFERROR(IF(FO4="","",ROUNDUP((FO19-基本情報!$Y$14+1)/7,0)),"")</f>
        <v/>
      </c>
      <c r="FP21" s="6" t="str">
        <f>IFERROR(IF(FP4="","",ROUNDUP((FP19-基本情報!$Y$14+1)/7,0)),"")</f>
        <v/>
      </c>
      <c r="FQ21" s="6" t="str">
        <f>IFERROR(IF(FQ4="","",ROUNDUP((FQ19-基本情報!$Y$14+1)/7,0)),"")</f>
        <v/>
      </c>
      <c r="FR21" s="6" t="str">
        <f>IFERROR(IF(FR4="","",ROUNDUP((FR19-基本情報!$Y$14+1)/7,0)),"")</f>
        <v/>
      </c>
      <c r="FS21" s="11"/>
      <c r="FT21"/>
      <c r="FU21" s="82" t="s">
        <v>17</v>
      </c>
      <c r="FV21" s="83"/>
      <c r="FW21" s="6" t="str">
        <f>IFERROR(IF(FW4="","",ROUNDUP((FW19-基本情報!$Y$14+1)/7,0)),"")</f>
        <v/>
      </c>
      <c r="FX21" s="6" t="str">
        <f>IFERROR(IF(FX4="","",ROUNDUP((FX19-基本情報!$Y$14+1)/7,0)),"")</f>
        <v/>
      </c>
      <c r="FY21" s="6" t="str">
        <f>IFERROR(IF(FY4="","",ROUNDUP((FY19-基本情報!$Y$14+1)/7,0)),"")</f>
        <v/>
      </c>
      <c r="FZ21" s="6" t="str">
        <f>IFERROR(IF(FZ4="","",ROUNDUP((FZ19-基本情報!$Y$14+1)/7,0)),"")</f>
        <v/>
      </c>
      <c r="GA21" s="6" t="str">
        <f>IFERROR(IF(GA4="","",ROUNDUP((GA19-基本情報!$Y$14+1)/7,0)),"")</f>
        <v/>
      </c>
      <c r="GB21" s="6" t="str">
        <f>IFERROR(IF(GB4="","",ROUNDUP((GB19-基本情報!$Y$14+1)/7,0)),"")</f>
        <v/>
      </c>
      <c r="GC21" s="6" t="str">
        <f>IFERROR(IF(GC4="","",ROUNDUP((GC19-基本情報!$Y$14+1)/7,0)),"")</f>
        <v/>
      </c>
      <c r="GD21" s="6" t="str">
        <f>IFERROR(IF(GD4="","",ROUNDUP((GD19-基本情報!$Y$14+1)/7,0)),"")</f>
        <v/>
      </c>
      <c r="GE21" s="6" t="str">
        <f>IFERROR(IF(GE4="","",ROUNDUP((GE19-基本情報!$Y$14+1)/7,0)),"")</f>
        <v/>
      </c>
      <c r="GF21" s="6" t="str">
        <f>IFERROR(IF(GF4="","",ROUNDUP((GF19-基本情報!$Y$14+1)/7,0)),"")</f>
        <v/>
      </c>
      <c r="GG21" s="6" t="str">
        <f>IFERROR(IF(GG4="","",ROUNDUP((GG19-基本情報!$Y$14+1)/7,0)),"")</f>
        <v/>
      </c>
      <c r="GH21" s="6" t="str">
        <f>IFERROR(IF(GH4="","",ROUNDUP((GH19-基本情報!$Y$14+1)/7,0)),"")</f>
        <v/>
      </c>
      <c r="GI21" s="6" t="str">
        <f>IFERROR(IF(GI4="","",ROUNDUP((GI19-基本情報!$Y$14+1)/7,0)),"")</f>
        <v/>
      </c>
      <c r="GJ21" s="6" t="str">
        <f>IFERROR(IF(GJ4="","",ROUNDUP((GJ19-基本情報!$Y$14+1)/7,0)),"")</f>
        <v/>
      </c>
      <c r="GK21" s="6" t="str">
        <f>IFERROR(IF(GK4="","",ROUNDUP((GK19-基本情報!$Y$14+1)/7,0)),"")</f>
        <v/>
      </c>
      <c r="GL21" s="6" t="str">
        <f>IFERROR(IF(GL4="","",ROUNDUP((GL19-基本情報!$Y$14+1)/7,0)),"")</f>
        <v/>
      </c>
      <c r="GM21" s="6" t="str">
        <f>IFERROR(IF(GM4="","",ROUNDUP((GM19-基本情報!$Y$14+1)/7,0)),"")</f>
        <v/>
      </c>
      <c r="GN21" s="6" t="str">
        <f>IFERROR(IF(GN4="","",ROUNDUP((GN19-基本情報!$Y$14+1)/7,0)),"")</f>
        <v/>
      </c>
      <c r="GO21" s="6" t="str">
        <f>IFERROR(IF(GO4="","",ROUNDUP((GO19-基本情報!$Y$14+1)/7,0)),"")</f>
        <v/>
      </c>
      <c r="GP21" s="6" t="str">
        <f>IFERROR(IF(GP4="","",ROUNDUP((GP19-基本情報!$Y$14+1)/7,0)),"")</f>
        <v/>
      </c>
      <c r="GQ21" s="6" t="str">
        <f>IFERROR(IF(GQ4="","",ROUNDUP((GQ19-基本情報!$Y$14+1)/7,0)),"")</f>
        <v/>
      </c>
      <c r="GR21" s="6" t="str">
        <f>IFERROR(IF(GR4="","",ROUNDUP((GR19-基本情報!$Y$14+1)/7,0)),"")</f>
        <v/>
      </c>
      <c r="GS21" s="6" t="str">
        <f>IFERROR(IF(GS4="","",ROUNDUP((GS19-基本情報!$Y$14+1)/7,0)),"")</f>
        <v/>
      </c>
      <c r="GT21" s="6" t="str">
        <f>IFERROR(IF(GT4="","",ROUNDUP((GT19-基本情報!$Y$14+1)/7,0)),"")</f>
        <v/>
      </c>
      <c r="GU21" s="6" t="str">
        <f>IFERROR(IF(GU4="","",ROUNDUP((GU19-基本情報!$Y$14+1)/7,0)),"")</f>
        <v/>
      </c>
      <c r="GV21" s="6" t="str">
        <f>IFERROR(IF(GV4="","",ROUNDUP((GV19-基本情報!$Y$14+1)/7,0)),"")</f>
        <v/>
      </c>
      <c r="GW21" s="6" t="str">
        <f>IFERROR(IF(GW4="","",ROUNDUP((GW19-基本情報!$Y$14+1)/7,0)),"")</f>
        <v/>
      </c>
      <c r="GX21" s="6" t="str">
        <f>IFERROR(IF(GX4="","",ROUNDUP((GX19-基本情報!$Y$14+1)/7,0)),"")</f>
        <v/>
      </c>
      <c r="GY21" s="6" t="str">
        <f>IFERROR(IF(GY4="","",ROUNDUP((GY19-基本情報!$Y$14+1)/7,0)),"")</f>
        <v/>
      </c>
      <c r="GZ21" s="6" t="str">
        <f>IFERROR(IF(GZ4="","",ROUNDUP((GZ19-基本情報!$Y$14+1)/7,0)),"")</f>
        <v/>
      </c>
      <c r="HA21" s="6" t="str">
        <f>IFERROR(IF(HA4="","",ROUNDUP((HA19-基本情報!$Y$14+1)/7,0)),"")</f>
        <v/>
      </c>
      <c r="HB21" s="11"/>
      <c r="HC21"/>
      <c r="HD21" s="82" t="s">
        <v>17</v>
      </c>
      <c r="HE21" s="83"/>
      <c r="HF21" s="6" t="str">
        <f>IFERROR(IF(HF4="","",ROUNDUP((HF19-基本情報!$Y$14+1)/7,0)),"")</f>
        <v/>
      </c>
      <c r="HG21" s="6" t="str">
        <f>IFERROR(IF(HG4="","",ROUNDUP((HG19-基本情報!$Y$14+1)/7,0)),"")</f>
        <v/>
      </c>
      <c r="HH21" s="6" t="str">
        <f>IFERROR(IF(HH4="","",ROUNDUP((HH19-基本情報!$Y$14+1)/7,0)),"")</f>
        <v/>
      </c>
      <c r="HI21" s="6" t="str">
        <f>IFERROR(IF(HI4="","",ROUNDUP((HI19-基本情報!$Y$14+1)/7,0)),"")</f>
        <v/>
      </c>
      <c r="HJ21" s="6" t="str">
        <f>IFERROR(IF(HJ4="","",ROUNDUP((HJ19-基本情報!$Y$14+1)/7,0)),"")</f>
        <v/>
      </c>
      <c r="HK21" s="6" t="str">
        <f>IFERROR(IF(HK4="","",ROUNDUP((HK19-基本情報!$Y$14+1)/7,0)),"")</f>
        <v/>
      </c>
      <c r="HL21" s="6" t="str">
        <f>IFERROR(IF(HL4="","",ROUNDUP((HL19-基本情報!$Y$14+1)/7,0)),"")</f>
        <v/>
      </c>
      <c r="HM21" s="6" t="str">
        <f>IFERROR(IF(HM4="","",ROUNDUP((HM19-基本情報!$Y$14+1)/7,0)),"")</f>
        <v/>
      </c>
      <c r="HN21" s="6" t="str">
        <f>IFERROR(IF(HN4="","",ROUNDUP((HN19-基本情報!$Y$14+1)/7,0)),"")</f>
        <v/>
      </c>
      <c r="HO21" s="6" t="str">
        <f>IFERROR(IF(HO4="","",ROUNDUP((HO19-基本情報!$Y$14+1)/7,0)),"")</f>
        <v/>
      </c>
      <c r="HP21" s="6" t="str">
        <f>IFERROR(IF(HP4="","",ROUNDUP((HP19-基本情報!$Y$14+1)/7,0)),"")</f>
        <v/>
      </c>
      <c r="HQ21" s="6" t="str">
        <f>IFERROR(IF(HQ4="","",ROUNDUP((HQ19-基本情報!$Y$14+1)/7,0)),"")</f>
        <v/>
      </c>
      <c r="HR21" s="6" t="str">
        <f>IFERROR(IF(HR4="","",ROUNDUP((HR19-基本情報!$Y$14+1)/7,0)),"")</f>
        <v/>
      </c>
      <c r="HS21" s="6" t="str">
        <f>IFERROR(IF(HS4="","",ROUNDUP((HS19-基本情報!$Y$14+1)/7,0)),"")</f>
        <v/>
      </c>
      <c r="HT21" s="6" t="str">
        <f>IFERROR(IF(HT4="","",ROUNDUP((HT19-基本情報!$Y$14+1)/7,0)),"")</f>
        <v/>
      </c>
      <c r="HU21" s="6" t="str">
        <f>IFERROR(IF(HU4="","",ROUNDUP((HU19-基本情報!$Y$14+1)/7,0)),"")</f>
        <v/>
      </c>
      <c r="HV21" s="6" t="str">
        <f>IFERROR(IF(HV4="","",ROUNDUP((HV19-基本情報!$Y$14+1)/7,0)),"")</f>
        <v/>
      </c>
      <c r="HW21" s="6" t="str">
        <f>IFERROR(IF(HW4="","",ROUNDUP((HW19-基本情報!$Y$14+1)/7,0)),"")</f>
        <v/>
      </c>
      <c r="HX21" s="6" t="str">
        <f>IFERROR(IF(HX4="","",ROUNDUP((HX19-基本情報!$Y$14+1)/7,0)),"")</f>
        <v/>
      </c>
      <c r="HY21" s="6" t="str">
        <f>IFERROR(IF(HY4="","",ROUNDUP((HY19-基本情報!$Y$14+1)/7,0)),"")</f>
        <v/>
      </c>
      <c r="HZ21" s="6" t="str">
        <f>IFERROR(IF(HZ4="","",ROUNDUP((HZ19-基本情報!$Y$14+1)/7,0)),"")</f>
        <v/>
      </c>
      <c r="IA21" s="6" t="str">
        <f>IFERROR(IF(IA4="","",ROUNDUP((IA19-基本情報!$Y$14+1)/7,0)),"")</f>
        <v/>
      </c>
      <c r="IB21" s="6" t="str">
        <f>IFERROR(IF(IB4="","",ROUNDUP((IB19-基本情報!$Y$14+1)/7,0)),"")</f>
        <v/>
      </c>
      <c r="IC21" s="6" t="str">
        <f>IFERROR(IF(IC4="","",ROUNDUP((IC19-基本情報!$Y$14+1)/7,0)),"")</f>
        <v/>
      </c>
      <c r="ID21" s="6" t="str">
        <f>IFERROR(IF(ID4="","",ROUNDUP((ID19-基本情報!$Y$14+1)/7,0)),"")</f>
        <v/>
      </c>
      <c r="IE21" s="6" t="str">
        <f>IFERROR(IF(IE4="","",ROUNDUP((IE19-基本情報!$Y$14+1)/7,0)),"")</f>
        <v/>
      </c>
      <c r="IF21" s="6" t="str">
        <f>IFERROR(IF(IF4="","",ROUNDUP((IF19-基本情報!$Y$14+1)/7,0)),"")</f>
        <v/>
      </c>
      <c r="IG21" s="6" t="str">
        <f>IFERROR(IF(IG4="","",ROUNDUP((IG19-基本情報!$Y$14+1)/7,0)),"")</f>
        <v/>
      </c>
      <c r="IH21" s="6" t="str">
        <f>IFERROR(IF(IH4="","",ROUNDUP((IH19-基本情報!$Y$14+1)/7,0)),"")</f>
        <v/>
      </c>
      <c r="II21" s="6" t="str">
        <f>IFERROR(IF(II4="","",ROUNDUP((II19-基本情報!$Y$14+1)/7,0)),"")</f>
        <v/>
      </c>
      <c r="IJ21" s="6" t="str">
        <f>IFERROR(IF(IJ4="","",ROUNDUP((IJ19-基本情報!$Y$14+1)/7,0)),"")</f>
        <v/>
      </c>
      <c r="IK21" s="11"/>
      <c r="IL21"/>
      <c r="IM21" s="82" t="s">
        <v>17</v>
      </c>
      <c r="IN21" s="83"/>
      <c r="IO21" s="6" t="str">
        <f>IFERROR(IF(IO4="","",ROUNDUP((IO19-基本情報!$Y$14+1)/7,0)),"")</f>
        <v/>
      </c>
      <c r="IP21" s="6" t="str">
        <f>IFERROR(IF(IP4="","",ROUNDUP((IP19-基本情報!$Y$14+1)/7,0)),"")</f>
        <v/>
      </c>
      <c r="IQ21" s="6" t="str">
        <f>IFERROR(IF(IQ4="","",ROUNDUP((IQ19-基本情報!$Y$14+1)/7,0)),"")</f>
        <v/>
      </c>
      <c r="IR21" s="6" t="str">
        <f>IFERROR(IF(IR4="","",ROUNDUP((IR19-基本情報!$Y$14+1)/7,0)),"")</f>
        <v/>
      </c>
      <c r="IS21" s="6" t="str">
        <f>IFERROR(IF(IS4="","",ROUNDUP((IS19-基本情報!$Y$14+1)/7,0)),"")</f>
        <v/>
      </c>
      <c r="IT21" s="6" t="str">
        <f>IFERROR(IF(IT4="","",ROUNDUP((IT19-基本情報!$Y$14+1)/7,0)),"")</f>
        <v/>
      </c>
      <c r="IU21" s="6" t="str">
        <f>IFERROR(IF(IU4="","",ROUNDUP((IU19-基本情報!$Y$14+1)/7,0)),"")</f>
        <v/>
      </c>
      <c r="IV21" s="6" t="str">
        <f>IFERROR(IF(IV4="","",ROUNDUP((IV19-基本情報!$Y$14+1)/7,0)),"")</f>
        <v/>
      </c>
      <c r="IW21" s="6" t="str">
        <f>IFERROR(IF(IW4="","",ROUNDUP((IW19-基本情報!$Y$14+1)/7,0)),"")</f>
        <v/>
      </c>
      <c r="IX21" s="6" t="str">
        <f>IFERROR(IF(IX4="","",ROUNDUP((IX19-基本情報!$Y$14+1)/7,0)),"")</f>
        <v/>
      </c>
      <c r="IY21" s="6" t="str">
        <f>IFERROR(IF(IY4="","",ROUNDUP((IY19-基本情報!$Y$14+1)/7,0)),"")</f>
        <v/>
      </c>
      <c r="IZ21" s="6" t="str">
        <f>IFERROR(IF(IZ4="","",ROUNDUP((IZ19-基本情報!$Y$14+1)/7,0)),"")</f>
        <v/>
      </c>
      <c r="JA21" s="6" t="str">
        <f>IFERROR(IF(JA4="","",ROUNDUP((JA19-基本情報!$Y$14+1)/7,0)),"")</f>
        <v/>
      </c>
      <c r="JB21" s="6" t="str">
        <f>IFERROR(IF(JB4="","",ROUNDUP((JB19-基本情報!$Y$14+1)/7,0)),"")</f>
        <v/>
      </c>
      <c r="JC21" s="6" t="str">
        <f>IFERROR(IF(JC4="","",ROUNDUP((JC19-基本情報!$Y$14+1)/7,0)),"")</f>
        <v/>
      </c>
      <c r="JD21" s="6" t="str">
        <f>IFERROR(IF(JD4="","",ROUNDUP((JD19-基本情報!$Y$14+1)/7,0)),"")</f>
        <v/>
      </c>
      <c r="JE21" s="6" t="str">
        <f>IFERROR(IF(JE4="","",ROUNDUP((JE19-基本情報!$Y$14+1)/7,0)),"")</f>
        <v/>
      </c>
      <c r="JF21" s="6" t="str">
        <f>IFERROR(IF(JF4="","",ROUNDUP((JF19-基本情報!$Y$14+1)/7,0)),"")</f>
        <v/>
      </c>
      <c r="JG21" s="6" t="str">
        <f>IFERROR(IF(JG4="","",ROUNDUP((JG19-基本情報!$Y$14+1)/7,0)),"")</f>
        <v/>
      </c>
      <c r="JH21" s="6" t="str">
        <f>IFERROR(IF(JH4="","",ROUNDUP((JH19-基本情報!$Y$14+1)/7,0)),"")</f>
        <v/>
      </c>
      <c r="JI21" s="6" t="str">
        <f>IFERROR(IF(JI4="","",ROUNDUP((JI19-基本情報!$Y$14+1)/7,0)),"")</f>
        <v/>
      </c>
      <c r="JJ21" s="6" t="str">
        <f>IFERROR(IF(JJ4="","",ROUNDUP((JJ19-基本情報!$Y$14+1)/7,0)),"")</f>
        <v/>
      </c>
      <c r="JK21" s="6" t="str">
        <f>IFERROR(IF(JK4="","",ROUNDUP((JK19-基本情報!$Y$14+1)/7,0)),"")</f>
        <v/>
      </c>
      <c r="JL21" s="6" t="str">
        <f>IFERROR(IF(JL4="","",ROUNDUP((JL19-基本情報!$Y$14+1)/7,0)),"")</f>
        <v/>
      </c>
      <c r="JM21" s="6" t="str">
        <f>IFERROR(IF(JM4="","",ROUNDUP((JM19-基本情報!$Y$14+1)/7,0)),"")</f>
        <v/>
      </c>
      <c r="JN21" s="6" t="str">
        <f>IFERROR(IF(JN4="","",ROUNDUP((JN19-基本情報!$Y$14+1)/7,0)),"")</f>
        <v/>
      </c>
      <c r="JO21" s="6" t="str">
        <f>IFERROR(IF(JO4="","",ROUNDUP((JO19-基本情報!$Y$14+1)/7,0)),"")</f>
        <v/>
      </c>
      <c r="JP21" s="6" t="str">
        <f>IFERROR(IF(JP4="","",ROUNDUP((JP19-基本情報!$Y$14+1)/7,0)),"")</f>
        <v/>
      </c>
      <c r="JQ21" s="6" t="str">
        <f>IFERROR(IF(JQ4="","",ROUNDUP((JQ19-基本情報!$Y$14+1)/7,0)),"")</f>
        <v/>
      </c>
      <c r="JR21" s="6" t="str">
        <f>IFERROR(IF(JR4="","",ROUNDUP((JR19-基本情報!$Y$14+1)/7,0)),"")</f>
        <v/>
      </c>
      <c r="JS21" s="6" t="str">
        <f>IFERROR(IF(JS4="","",ROUNDUP((JS19-基本情報!$Y$14+1)/7,0)),"")</f>
        <v/>
      </c>
      <c r="JT21" s="11"/>
      <c r="JU21"/>
      <c r="JV21" s="82" t="s">
        <v>17</v>
      </c>
      <c r="JW21" s="83"/>
      <c r="JX21" s="6" t="str">
        <f>IFERROR(IF(JX4="","",ROUNDUP((JX19-基本情報!$Y$14+1)/7,0)),"")</f>
        <v/>
      </c>
      <c r="JY21" s="6" t="str">
        <f>IFERROR(IF(JY4="","",ROUNDUP((JY19-基本情報!$Y$14+1)/7,0)),"")</f>
        <v/>
      </c>
      <c r="JZ21" s="6" t="str">
        <f>IFERROR(IF(JZ4="","",ROUNDUP((JZ19-基本情報!$Y$14+1)/7,0)),"")</f>
        <v/>
      </c>
      <c r="KA21" s="6" t="str">
        <f>IFERROR(IF(KA4="","",ROUNDUP((KA19-基本情報!$Y$14+1)/7,0)),"")</f>
        <v/>
      </c>
      <c r="KB21" s="6" t="str">
        <f>IFERROR(IF(KB4="","",ROUNDUP((KB19-基本情報!$Y$14+1)/7,0)),"")</f>
        <v/>
      </c>
      <c r="KC21" s="6" t="str">
        <f>IFERROR(IF(KC4="","",ROUNDUP((KC19-基本情報!$Y$14+1)/7,0)),"")</f>
        <v/>
      </c>
      <c r="KD21" s="6" t="str">
        <f>IFERROR(IF(KD4="","",ROUNDUP((KD19-基本情報!$Y$14+1)/7,0)),"")</f>
        <v/>
      </c>
      <c r="KE21" s="6" t="str">
        <f>IFERROR(IF(KE4="","",ROUNDUP((KE19-基本情報!$Y$14+1)/7,0)),"")</f>
        <v/>
      </c>
      <c r="KF21" s="6" t="str">
        <f>IFERROR(IF(KF4="","",ROUNDUP((KF19-基本情報!$Y$14+1)/7,0)),"")</f>
        <v/>
      </c>
      <c r="KG21" s="6" t="str">
        <f>IFERROR(IF(KG4="","",ROUNDUP((KG19-基本情報!$Y$14+1)/7,0)),"")</f>
        <v/>
      </c>
      <c r="KH21" s="6" t="str">
        <f>IFERROR(IF(KH4="","",ROUNDUP((KH19-基本情報!$Y$14+1)/7,0)),"")</f>
        <v/>
      </c>
      <c r="KI21" s="6" t="str">
        <f>IFERROR(IF(KI4="","",ROUNDUP((KI19-基本情報!$Y$14+1)/7,0)),"")</f>
        <v/>
      </c>
      <c r="KJ21" s="6" t="str">
        <f>IFERROR(IF(KJ4="","",ROUNDUP((KJ19-基本情報!$Y$14+1)/7,0)),"")</f>
        <v/>
      </c>
      <c r="KK21" s="6" t="str">
        <f>IFERROR(IF(KK4="","",ROUNDUP((KK19-基本情報!$Y$14+1)/7,0)),"")</f>
        <v/>
      </c>
      <c r="KL21" s="6" t="str">
        <f>IFERROR(IF(KL4="","",ROUNDUP((KL19-基本情報!$Y$14+1)/7,0)),"")</f>
        <v/>
      </c>
      <c r="KM21" s="6" t="str">
        <f>IFERROR(IF(KM4="","",ROUNDUP((KM19-基本情報!$Y$14+1)/7,0)),"")</f>
        <v/>
      </c>
      <c r="KN21" s="6" t="str">
        <f>IFERROR(IF(KN4="","",ROUNDUP((KN19-基本情報!$Y$14+1)/7,0)),"")</f>
        <v/>
      </c>
      <c r="KO21" s="6" t="str">
        <f>IFERROR(IF(KO4="","",ROUNDUP((KO19-基本情報!$Y$14+1)/7,0)),"")</f>
        <v/>
      </c>
      <c r="KP21" s="6" t="str">
        <f>IFERROR(IF(KP4="","",ROUNDUP((KP19-基本情報!$Y$14+1)/7,0)),"")</f>
        <v/>
      </c>
      <c r="KQ21" s="6" t="str">
        <f>IFERROR(IF(KQ4="","",ROUNDUP((KQ19-基本情報!$Y$14+1)/7,0)),"")</f>
        <v/>
      </c>
      <c r="KR21" s="6" t="str">
        <f>IFERROR(IF(KR4="","",ROUNDUP((KR19-基本情報!$Y$14+1)/7,0)),"")</f>
        <v/>
      </c>
      <c r="KS21" s="6" t="str">
        <f>IFERROR(IF(KS4="","",ROUNDUP((KS19-基本情報!$Y$14+1)/7,0)),"")</f>
        <v/>
      </c>
      <c r="KT21" s="6" t="str">
        <f>IFERROR(IF(KT4="","",ROUNDUP((KT19-基本情報!$Y$14+1)/7,0)),"")</f>
        <v/>
      </c>
      <c r="KU21" s="6" t="str">
        <f>IFERROR(IF(KU4="","",ROUNDUP((KU19-基本情報!$Y$14+1)/7,0)),"")</f>
        <v/>
      </c>
      <c r="KV21" s="6" t="str">
        <f>IFERROR(IF(KV4="","",ROUNDUP((KV19-基本情報!$Y$14+1)/7,0)),"")</f>
        <v/>
      </c>
      <c r="KW21" s="6" t="str">
        <f>IFERROR(IF(KW4="","",ROUNDUP((KW19-基本情報!$Y$14+1)/7,0)),"")</f>
        <v/>
      </c>
      <c r="KX21" s="6" t="str">
        <f>IFERROR(IF(KX4="","",ROUNDUP((KX19-基本情報!$Y$14+1)/7,0)),"")</f>
        <v/>
      </c>
      <c r="KY21" s="6" t="str">
        <f>IFERROR(IF(KY4="","",ROUNDUP((KY19-基本情報!$Y$14+1)/7,0)),"")</f>
        <v/>
      </c>
      <c r="KZ21" s="6" t="str">
        <f>IFERROR(IF(KZ4="","",ROUNDUP((KZ19-基本情報!$Y$14+1)/7,0)),"")</f>
        <v/>
      </c>
      <c r="LA21" s="6" t="str">
        <f>IFERROR(IF(LA4="","",ROUNDUP((LA19-基本情報!$Y$14+1)/7,0)),"")</f>
        <v/>
      </c>
      <c r="LB21" s="6" t="str">
        <f>IFERROR(IF(LB4="","",ROUNDUP((LB19-基本情報!$Y$14+1)/7,0)),"")</f>
        <v/>
      </c>
      <c r="LC21" s="11"/>
      <c r="LD21"/>
      <c r="LE21" s="82" t="s">
        <v>17</v>
      </c>
      <c r="LF21" s="83"/>
      <c r="LG21" s="6" t="str">
        <f>IFERROR(IF(LG4="","",ROUNDUP((LG19-基本情報!$Y$14+1)/7,0)),"")</f>
        <v/>
      </c>
      <c r="LH21" s="6" t="str">
        <f>IFERROR(IF(LH4="","",ROUNDUP((LH19-基本情報!$Y$14+1)/7,0)),"")</f>
        <v/>
      </c>
      <c r="LI21" s="6" t="str">
        <f>IFERROR(IF(LI4="","",ROUNDUP((LI19-基本情報!$Y$14+1)/7,0)),"")</f>
        <v/>
      </c>
      <c r="LJ21" s="6" t="str">
        <f>IFERROR(IF(LJ4="","",ROUNDUP((LJ19-基本情報!$Y$14+1)/7,0)),"")</f>
        <v/>
      </c>
      <c r="LK21" s="6" t="str">
        <f>IFERROR(IF(LK4="","",ROUNDUP((LK19-基本情報!$Y$14+1)/7,0)),"")</f>
        <v/>
      </c>
      <c r="LL21" s="6" t="str">
        <f>IFERROR(IF(LL4="","",ROUNDUP((LL19-基本情報!$Y$14+1)/7,0)),"")</f>
        <v/>
      </c>
      <c r="LM21" s="6" t="str">
        <f>IFERROR(IF(LM4="","",ROUNDUP((LM19-基本情報!$Y$14+1)/7,0)),"")</f>
        <v/>
      </c>
      <c r="LN21" s="6" t="str">
        <f>IFERROR(IF(LN4="","",ROUNDUP((LN19-基本情報!$Y$14+1)/7,0)),"")</f>
        <v/>
      </c>
      <c r="LO21" s="6" t="str">
        <f>IFERROR(IF(LO4="","",ROUNDUP((LO19-基本情報!$Y$14+1)/7,0)),"")</f>
        <v/>
      </c>
      <c r="LP21" s="6" t="str">
        <f>IFERROR(IF(LP4="","",ROUNDUP((LP19-基本情報!$Y$14+1)/7,0)),"")</f>
        <v/>
      </c>
      <c r="LQ21" s="6" t="str">
        <f>IFERROR(IF(LQ4="","",ROUNDUP((LQ19-基本情報!$Y$14+1)/7,0)),"")</f>
        <v/>
      </c>
      <c r="LR21" s="6" t="str">
        <f>IFERROR(IF(LR4="","",ROUNDUP((LR19-基本情報!$Y$14+1)/7,0)),"")</f>
        <v/>
      </c>
      <c r="LS21" s="6" t="str">
        <f>IFERROR(IF(LS4="","",ROUNDUP((LS19-基本情報!$Y$14+1)/7,0)),"")</f>
        <v/>
      </c>
      <c r="LT21" s="6" t="str">
        <f>IFERROR(IF(LT4="","",ROUNDUP((LT19-基本情報!$Y$14+1)/7,0)),"")</f>
        <v/>
      </c>
      <c r="LU21" s="6" t="str">
        <f>IFERROR(IF(LU4="","",ROUNDUP((LU19-基本情報!$Y$14+1)/7,0)),"")</f>
        <v/>
      </c>
      <c r="LV21" s="6" t="str">
        <f>IFERROR(IF(LV4="","",ROUNDUP((LV19-基本情報!$Y$14+1)/7,0)),"")</f>
        <v/>
      </c>
      <c r="LW21" s="6" t="str">
        <f>IFERROR(IF(LW4="","",ROUNDUP((LW19-基本情報!$Y$14+1)/7,0)),"")</f>
        <v/>
      </c>
      <c r="LX21" s="6" t="str">
        <f>IFERROR(IF(LX4="","",ROUNDUP((LX19-基本情報!$Y$14+1)/7,0)),"")</f>
        <v/>
      </c>
      <c r="LY21" s="6" t="str">
        <f>IFERROR(IF(LY4="","",ROUNDUP((LY19-基本情報!$Y$14+1)/7,0)),"")</f>
        <v/>
      </c>
      <c r="LZ21" s="6" t="str">
        <f>IFERROR(IF(LZ4="","",ROUNDUP((LZ19-基本情報!$Y$14+1)/7,0)),"")</f>
        <v/>
      </c>
      <c r="MA21" s="6" t="str">
        <f>IFERROR(IF(MA4="","",ROUNDUP((MA19-基本情報!$Y$14+1)/7,0)),"")</f>
        <v/>
      </c>
      <c r="MB21" s="6" t="str">
        <f>IFERROR(IF(MB4="","",ROUNDUP((MB19-基本情報!$Y$14+1)/7,0)),"")</f>
        <v/>
      </c>
      <c r="MC21" s="6" t="str">
        <f>IFERROR(IF(MC4="","",ROUNDUP((MC19-基本情報!$Y$14+1)/7,0)),"")</f>
        <v/>
      </c>
      <c r="MD21" s="6" t="str">
        <f>IFERROR(IF(MD4="","",ROUNDUP((MD19-基本情報!$Y$14+1)/7,0)),"")</f>
        <v/>
      </c>
      <c r="ME21" s="6" t="str">
        <f>IFERROR(IF(ME4="","",ROUNDUP((ME19-基本情報!$Y$14+1)/7,0)),"")</f>
        <v/>
      </c>
      <c r="MF21" s="6" t="str">
        <f>IFERROR(IF(MF4="","",ROUNDUP((MF19-基本情報!$Y$14+1)/7,0)),"")</f>
        <v/>
      </c>
      <c r="MG21" s="6" t="str">
        <f>IFERROR(IF(MG4="","",ROUNDUP((MG19-基本情報!$Y$14+1)/7,0)),"")</f>
        <v/>
      </c>
      <c r="MH21" s="6" t="str">
        <f>IFERROR(IF(MH4="","",ROUNDUP((MH19-基本情報!$Y$14+1)/7,0)),"")</f>
        <v/>
      </c>
      <c r="MI21" s="6" t="str">
        <f>IFERROR(IF(MI4="","",ROUNDUP((MI19-基本情報!$Y$14+1)/7,0)),"")</f>
        <v/>
      </c>
      <c r="MJ21" s="6" t="str">
        <f>IFERROR(IF(MJ4="","",ROUNDUP((MJ19-基本情報!$Y$14+1)/7,0)),"")</f>
        <v/>
      </c>
      <c r="MK21" s="6" t="str">
        <f>IFERROR(IF(MK4="","",ROUNDUP((MK19-基本情報!$Y$14+1)/7,0)),"")</f>
        <v/>
      </c>
      <c r="ML21" s="11"/>
      <c r="MM21"/>
      <c r="MN21" s="82" t="s">
        <v>17</v>
      </c>
      <c r="MO21" s="83"/>
      <c r="MP21" s="6" t="str">
        <f>IFERROR(IF(MP4="","",ROUNDUP((MP19-基本情報!$Y$14+1)/7,0)),"")</f>
        <v/>
      </c>
      <c r="MQ21" s="6" t="str">
        <f>IFERROR(IF(MQ4="","",ROUNDUP((MQ19-基本情報!$Y$14+1)/7,0)),"")</f>
        <v/>
      </c>
      <c r="MR21" s="6" t="str">
        <f>IFERROR(IF(MR4="","",ROUNDUP((MR19-基本情報!$Y$14+1)/7,0)),"")</f>
        <v/>
      </c>
      <c r="MS21" s="6" t="str">
        <f>IFERROR(IF(MS4="","",ROUNDUP((MS19-基本情報!$Y$14+1)/7,0)),"")</f>
        <v/>
      </c>
      <c r="MT21" s="6" t="str">
        <f>IFERROR(IF(MT4="","",ROUNDUP((MT19-基本情報!$Y$14+1)/7,0)),"")</f>
        <v/>
      </c>
      <c r="MU21" s="6" t="str">
        <f>IFERROR(IF(MU4="","",ROUNDUP((MU19-基本情報!$Y$14+1)/7,0)),"")</f>
        <v/>
      </c>
      <c r="MV21" s="6" t="str">
        <f>IFERROR(IF(MV4="","",ROUNDUP((MV19-基本情報!$Y$14+1)/7,0)),"")</f>
        <v/>
      </c>
      <c r="MW21" s="6" t="str">
        <f>IFERROR(IF(MW4="","",ROUNDUP((MW19-基本情報!$Y$14+1)/7,0)),"")</f>
        <v/>
      </c>
      <c r="MX21" s="6" t="str">
        <f>IFERROR(IF(MX4="","",ROUNDUP((MX19-基本情報!$Y$14+1)/7,0)),"")</f>
        <v/>
      </c>
      <c r="MY21" s="6" t="str">
        <f>IFERROR(IF(MY4="","",ROUNDUP((MY19-基本情報!$Y$14+1)/7,0)),"")</f>
        <v/>
      </c>
      <c r="MZ21" s="6" t="str">
        <f>IFERROR(IF(MZ4="","",ROUNDUP((MZ19-基本情報!$Y$14+1)/7,0)),"")</f>
        <v/>
      </c>
      <c r="NA21" s="6" t="str">
        <f>IFERROR(IF(NA4="","",ROUNDUP((NA19-基本情報!$Y$14+1)/7,0)),"")</f>
        <v/>
      </c>
      <c r="NB21" s="6" t="str">
        <f>IFERROR(IF(NB4="","",ROUNDUP((NB19-基本情報!$Y$14+1)/7,0)),"")</f>
        <v/>
      </c>
      <c r="NC21" s="6" t="str">
        <f>IFERROR(IF(NC4="","",ROUNDUP((NC19-基本情報!$Y$14+1)/7,0)),"")</f>
        <v/>
      </c>
      <c r="ND21" s="6" t="str">
        <f>IFERROR(IF(ND4="","",ROUNDUP((ND19-基本情報!$Y$14+1)/7,0)),"")</f>
        <v/>
      </c>
      <c r="NE21" s="6" t="str">
        <f>IFERROR(IF(NE4="","",ROUNDUP((NE19-基本情報!$Y$14+1)/7,0)),"")</f>
        <v/>
      </c>
      <c r="NF21" s="6" t="str">
        <f>IFERROR(IF(NF4="","",ROUNDUP((NF19-基本情報!$Y$14+1)/7,0)),"")</f>
        <v/>
      </c>
      <c r="NG21" s="6" t="str">
        <f>IFERROR(IF(NG4="","",ROUNDUP((NG19-基本情報!$Y$14+1)/7,0)),"")</f>
        <v/>
      </c>
      <c r="NH21" s="6" t="str">
        <f>IFERROR(IF(NH4="","",ROUNDUP((NH19-基本情報!$Y$14+1)/7,0)),"")</f>
        <v/>
      </c>
      <c r="NI21" s="6" t="str">
        <f>IFERROR(IF(NI4="","",ROUNDUP((NI19-基本情報!$Y$14+1)/7,0)),"")</f>
        <v/>
      </c>
      <c r="NJ21" s="6" t="str">
        <f>IFERROR(IF(NJ4="","",ROUNDUP((NJ19-基本情報!$Y$14+1)/7,0)),"")</f>
        <v/>
      </c>
      <c r="NK21" s="6" t="str">
        <f>IFERROR(IF(NK4="","",ROUNDUP((NK19-基本情報!$Y$14+1)/7,0)),"")</f>
        <v/>
      </c>
      <c r="NL21" s="6" t="str">
        <f>IFERROR(IF(NL4="","",ROUNDUP((NL19-基本情報!$Y$14+1)/7,0)),"")</f>
        <v/>
      </c>
      <c r="NM21" s="6" t="str">
        <f>IFERROR(IF(NM4="","",ROUNDUP((NM19-基本情報!$Y$14+1)/7,0)),"")</f>
        <v/>
      </c>
      <c r="NN21" s="6" t="str">
        <f>IFERROR(IF(NN4="","",ROUNDUP((NN19-基本情報!$Y$14+1)/7,0)),"")</f>
        <v/>
      </c>
      <c r="NO21" s="6" t="str">
        <f>IFERROR(IF(NO4="","",ROUNDUP((NO19-基本情報!$Y$14+1)/7,0)),"")</f>
        <v/>
      </c>
      <c r="NP21" s="6" t="str">
        <f>IFERROR(IF(NP4="","",ROUNDUP((NP19-基本情報!$Y$14+1)/7,0)),"")</f>
        <v/>
      </c>
      <c r="NQ21" s="6" t="str">
        <f>IFERROR(IF(NQ4="","",ROUNDUP((NQ19-基本情報!$Y$14+1)/7,0)),"")</f>
        <v/>
      </c>
      <c r="NR21" s="6" t="str">
        <f>IFERROR(IF(NR4="","",ROUNDUP((NR19-基本情報!$Y$14+1)/7,0)),"")</f>
        <v/>
      </c>
      <c r="NS21" s="6" t="str">
        <f>IFERROR(IF(NS4="","",ROUNDUP((NS19-基本情報!$Y$14+1)/7,0)),"")</f>
        <v/>
      </c>
      <c r="NT21" s="6" t="str">
        <f>IFERROR(IF(NT4="","",ROUNDUP((NT19-基本情報!$Y$14+1)/7,0)),"")</f>
        <v/>
      </c>
      <c r="NU21" s="11"/>
      <c r="NV21"/>
      <c r="NW21" s="82" t="s">
        <v>17</v>
      </c>
      <c r="NX21" s="83"/>
      <c r="NY21" s="6" t="str">
        <f>IFERROR(IF(NY4="","",ROUNDUP((NY19-基本情報!$Y$14+1)/7,0)),"")</f>
        <v/>
      </c>
      <c r="NZ21" s="6" t="str">
        <f>IFERROR(IF(NZ4="","",ROUNDUP((NZ19-基本情報!$Y$14+1)/7,0)),"")</f>
        <v/>
      </c>
      <c r="OA21" s="6" t="str">
        <f>IFERROR(IF(OA4="","",ROUNDUP((OA19-基本情報!$Y$14+1)/7,0)),"")</f>
        <v/>
      </c>
      <c r="OB21" s="6" t="str">
        <f>IFERROR(IF(OB4="","",ROUNDUP((OB19-基本情報!$Y$14+1)/7,0)),"")</f>
        <v/>
      </c>
      <c r="OC21" s="6" t="str">
        <f>IFERROR(IF(OC4="","",ROUNDUP((OC19-基本情報!$Y$14+1)/7,0)),"")</f>
        <v/>
      </c>
      <c r="OD21" s="6" t="str">
        <f>IFERROR(IF(OD4="","",ROUNDUP((OD19-基本情報!$Y$14+1)/7,0)),"")</f>
        <v/>
      </c>
      <c r="OE21" s="6" t="str">
        <f>IFERROR(IF(OE4="","",ROUNDUP((OE19-基本情報!$Y$14+1)/7,0)),"")</f>
        <v/>
      </c>
      <c r="OF21" s="6" t="str">
        <f>IFERROR(IF(OF4="","",ROUNDUP((OF19-基本情報!$Y$14+1)/7,0)),"")</f>
        <v/>
      </c>
      <c r="OG21" s="6" t="str">
        <f>IFERROR(IF(OG4="","",ROUNDUP((OG19-基本情報!$Y$14+1)/7,0)),"")</f>
        <v/>
      </c>
      <c r="OH21" s="6" t="str">
        <f>IFERROR(IF(OH4="","",ROUNDUP((OH19-基本情報!$Y$14+1)/7,0)),"")</f>
        <v/>
      </c>
      <c r="OI21" s="6" t="str">
        <f>IFERROR(IF(OI4="","",ROUNDUP((OI19-基本情報!$Y$14+1)/7,0)),"")</f>
        <v/>
      </c>
      <c r="OJ21" s="6" t="str">
        <f>IFERROR(IF(OJ4="","",ROUNDUP((OJ19-基本情報!$Y$14+1)/7,0)),"")</f>
        <v/>
      </c>
      <c r="OK21" s="6" t="str">
        <f>IFERROR(IF(OK4="","",ROUNDUP((OK19-基本情報!$Y$14+1)/7,0)),"")</f>
        <v/>
      </c>
      <c r="OL21" s="6" t="str">
        <f>IFERROR(IF(OL4="","",ROUNDUP((OL19-基本情報!$Y$14+1)/7,0)),"")</f>
        <v/>
      </c>
      <c r="OM21" s="6" t="str">
        <f>IFERROR(IF(OM4="","",ROUNDUP((OM19-基本情報!$Y$14+1)/7,0)),"")</f>
        <v/>
      </c>
      <c r="ON21" s="6" t="str">
        <f>IFERROR(IF(ON4="","",ROUNDUP((ON19-基本情報!$Y$14+1)/7,0)),"")</f>
        <v/>
      </c>
      <c r="OO21" s="6" t="str">
        <f>IFERROR(IF(OO4="","",ROUNDUP((OO19-基本情報!$Y$14+1)/7,0)),"")</f>
        <v/>
      </c>
      <c r="OP21" s="6" t="str">
        <f>IFERROR(IF(OP4="","",ROUNDUP((OP19-基本情報!$Y$14+1)/7,0)),"")</f>
        <v/>
      </c>
      <c r="OQ21" s="6" t="str">
        <f>IFERROR(IF(OQ4="","",ROUNDUP((OQ19-基本情報!$Y$14+1)/7,0)),"")</f>
        <v/>
      </c>
      <c r="OR21" s="6" t="str">
        <f>IFERROR(IF(OR4="","",ROUNDUP((OR19-基本情報!$Y$14+1)/7,0)),"")</f>
        <v/>
      </c>
      <c r="OS21" s="6" t="str">
        <f>IFERROR(IF(OS4="","",ROUNDUP((OS19-基本情報!$Y$14+1)/7,0)),"")</f>
        <v/>
      </c>
      <c r="OT21" s="6" t="str">
        <f>IFERROR(IF(OT4="","",ROUNDUP((OT19-基本情報!$Y$14+1)/7,0)),"")</f>
        <v/>
      </c>
      <c r="OU21" s="6" t="str">
        <f>IFERROR(IF(OU4="","",ROUNDUP((OU19-基本情報!$Y$14+1)/7,0)),"")</f>
        <v/>
      </c>
      <c r="OV21" s="6" t="str">
        <f>IFERROR(IF(OV4="","",ROUNDUP((OV19-基本情報!$Y$14+1)/7,0)),"")</f>
        <v/>
      </c>
      <c r="OW21" s="6" t="str">
        <f>IFERROR(IF(OW4="","",ROUNDUP((OW19-基本情報!$Y$14+1)/7,0)),"")</f>
        <v/>
      </c>
      <c r="OX21" s="6" t="str">
        <f>IFERROR(IF(OX4="","",ROUNDUP((OX19-基本情報!$Y$14+1)/7,0)),"")</f>
        <v/>
      </c>
      <c r="OY21" s="6" t="str">
        <f>IFERROR(IF(OY4="","",ROUNDUP((OY19-基本情報!$Y$14+1)/7,0)),"")</f>
        <v/>
      </c>
      <c r="OZ21" s="6" t="str">
        <f>IFERROR(IF(OZ4="","",ROUNDUP((OZ19-基本情報!$Y$14+1)/7,0)),"")</f>
        <v/>
      </c>
      <c r="PA21" s="6" t="str">
        <f>IFERROR(IF(PA4="","",ROUNDUP((PA19-基本情報!$Y$14+1)/7,0)),"")</f>
        <v/>
      </c>
      <c r="PB21" s="6" t="str">
        <f>IFERROR(IF(PB4="","",ROUNDUP((PB19-基本情報!$Y$14+1)/7,0)),"")</f>
        <v/>
      </c>
      <c r="PC21" s="6" t="str">
        <f>IFERROR(IF(PC4="","",ROUNDUP((PC19-基本情報!$Y$14+1)/7,0)),"")</f>
        <v/>
      </c>
      <c r="PD21" s="11"/>
    </row>
    <row r="22" spans="1:420" s="40" customFormat="1" ht="99" customHeight="1" x14ac:dyDescent="0.2">
      <c r="B22" s="101" t="s">
        <v>18</v>
      </c>
      <c r="C22" s="102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2"/>
      <c r="AK22" s="101" t="s">
        <v>18</v>
      </c>
      <c r="AL22" s="102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2"/>
      <c r="BT22" s="101" t="s">
        <v>18</v>
      </c>
      <c r="BU22" s="102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2"/>
      <c r="DC22" s="101" t="s">
        <v>18</v>
      </c>
      <c r="DD22" s="102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2"/>
      <c r="EL22" s="101" t="s">
        <v>18</v>
      </c>
      <c r="EM22" s="102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2"/>
      <c r="FU22" s="101" t="s">
        <v>18</v>
      </c>
      <c r="FV22" s="102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2"/>
      <c r="HD22" s="101" t="s">
        <v>18</v>
      </c>
      <c r="HE22" s="102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2"/>
      <c r="IM22" s="101" t="s">
        <v>18</v>
      </c>
      <c r="IN22" s="102"/>
      <c r="IO22" s="41"/>
      <c r="IP22" s="41"/>
      <c r="IQ22" s="41"/>
      <c r="IR22" s="41"/>
      <c r="IS22" s="41"/>
      <c r="IT22" s="41"/>
      <c r="IU22" s="41"/>
      <c r="IV22" s="41"/>
      <c r="IW22" s="41"/>
      <c r="IX22" s="41"/>
      <c r="IY22" s="41"/>
      <c r="IZ22" s="41"/>
      <c r="JA22" s="41"/>
      <c r="JB22" s="41"/>
      <c r="JC22" s="41"/>
      <c r="JD22" s="41"/>
      <c r="JE22" s="41"/>
      <c r="JF22" s="41"/>
      <c r="JG22" s="41"/>
      <c r="JH22" s="41"/>
      <c r="JI22" s="41"/>
      <c r="JJ22" s="41"/>
      <c r="JK22" s="41"/>
      <c r="JL22" s="41"/>
      <c r="JM22" s="41"/>
      <c r="JN22" s="41"/>
      <c r="JO22" s="41"/>
      <c r="JP22" s="41"/>
      <c r="JQ22" s="41"/>
      <c r="JR22" s="41"/>
      <c r="JS22" s="41"/>
      <c r="JT22" s="42"/>
      <c r="JV22" s="101" t="s">
        <v>18</v>
      </c>
      <c r="JW22" s="102"/>
      <c r="JX22" s="41"/>
      <c r="JY22" s="41"/>
      <c r="JZ22" s="41"/>
      <c r="KA22" s="41"/>
      <c r="KB22" s="41"/>
      <c r="KC22" s="41"/>
      <c r="KD22" s="41"/>
      <c r="KE22" s="41"/>
      <c r="KF22" s="41"/>
      <c r="KG22" s="41"/>
      <c r="KH22" s="41"/>
      <c r="KI22" s="41"/>
      <c r="KJ22" s="41"/>
      <c r="KK22" s="41"/>
      <c r="KL22" s="41"/>
      <c r="KM22" s="41"/>
      <c r="KN22" s="41"/>
      <c r="KO22" s="41"/>
      <c r="KP22" s="41"/>
      <c r="KQ22" s="41"/>
      <c r="KR22" s="41"/>
      <c r="KS22" s="41"/>
      <c r="KT22" s="41"/>
      <c r="KU22" s="41"/>
      <c r="KV22" s="41"/>
      <c r="KW22" s="41"/>
      <c r="KX22" s="41"/>
      <c r="KY22" s="41"/>
      <c r="KZ22" s="41"/>
      <c r="LA22" s="41"/>
      <c r="LB22" s="41"/>
      <c r="LC22" s="42"/>
      <c r="LE22" s="101" t="s">
        <v>18</v>
      </c>
      <c r="LF22" s="102"/>
      <c r="LG22" s="41"/>
      <c r="LH22" s="41"/>
      <c r="LI22" s="41"/>
      <c r="LJ22" s="41"/>
      <c r="LK22" s="41"/>
      <c r="LL22" s="41"/>
      <c r="LM22" s="41"/>
      <c r="LN22" s="41"/>
      <c r="LO22" s="41"/>
      <c r="LP22" s="41"/>
      <c r="LQ22" s="41"/>
      <c r="LR22" s="41"/>
      <c r="LS22" s="41"/>
      <c r="LT22" s="41"/>
      <c r="LU22" s="41"/>
      <c r="LV22" s="41"/>
      <c r="LW22" s="41"/>
      <c r="LX22" s="41"/>
      <c r="LY22" s="41"/>
      <c r="LZ22" s="41"/>
      <c r="MA22" s="41"/>
      <c r="MB22" s="41"/>
      <c r="MC22" s="41"/>
      <c r="MD22" s="41"/>
      <c r="ME22" s="41"/>
      <c r="MF22" s="41"/>
      <c r="MG22" s="41"/>
      <c r="MH22" s="41"/>
      <c r="MI22" s="41"/>
      <c r="MJ22" s="41"/>
      <c r="MK22" s="41"/>
      <c r="ML22" s="42"/>
      <c r="MN22" s="101" t="s">
        <v>18</v>
      </c>
      <c r="MO22" s="102"/>
      <c r="MP22" s="41"/>
      <c r="MQ22" s="41"/>
      <c r="MR22" s="41"/>
      <c r="MS22" s="41"/>
      <c r="MT22" s="41"/>
      <c r="MU22" s="41"/>
      <c r="MV22" s="41"/>
      <c r="MW22" s="41"/>
      <c r="MX22" s="41"/>
      <c r="MY22" s="41"/>
      <c r="MZ22" s="41"/>
      <c r="NA22" s="41"/>
      <c r="NB22" s="41"/>
      <c r="NC22" s="41"/>
      <c r="ND22" s="41"/>
      <c r="NE22" s="41"/>
      <c r="NF22" s="41"/>
      <c r="NG22" s="41"/>
      <c r="NH22" s="41"/>
      <c r="NI22" s="41"/>
      <c r="NJ22" s="41"/>
      <c r="NK22" s="41"/>
      <c r="NL22" s="41"/>
      <c r="NM22" s="41"/>
      <c r="NN22" s="41"/>
      <c r="NO22" s="41"/>
      <c r="NP22" s="41"/>
      <c r="NQ22" s="41"/>
      <c r="NR22" s="41"/>
      <c r="NS22" s="41"/>
      <c r="NT22" s="41"/>
      <c r="NU22" s="42"/>
      <c r="NW22" s="101" t="s">
        <v>18</v>
      </c>
      <c r="NX22" s="102"/>
      <c r="NY22" s="41"/>
      <c r="NZ22" s="41"/>
      <c r="OA22" s="41"/>
      <c r="OB22" s="41"/>
      <c r="OC22" s="41"/>
      <c r="OD22" s="41"/>
      <c r="OE22" s="41"/>
      <c r="OF22" s="41"/>
      <c r="OG22" s="41"/>
      <c r="OH22" s="41"/>
      <c r="OI22" s="41"/>
      <c r="OJ22" s="41"/>
      <c r="OK22" s="41"/>
      <c r="OL22" s="41"/>
      <c r="OM22" s="41"/>
      <c r="ON22" s="41"/>
      <c r="OO22" s="41"/>
      <c r="OP22" s="41"/>
      <c r="OQ22" s="41"/>
      <c r="OR22" s="41"/>
      <c r="OS22" s="41"/>
      <c r="OT22" s="41"/>
      <c r="OU22" s="41"/>
      <c r="OV22" s="41"/>
      <c r="OW22" s="41"/>
      <c r="OX22" s="41"/>
      <c r="OY22" s="41"/>
      <c r="OZ22" s="41"/>
      <c r="PA22" s="41"/>
      <c r="PB22" s="41"/>
      <c r="PC22" s="41"/>
      <c r="PD22" s="42"/>
    </row>
    <row r="23" spans="1:420" s="46" customFormat="1" x14ac:dyDescent="0.2">
      <c r="A23" s="43"/>
      <c r="B23" s="103" t="s">
        <v>19</v>
      </c>
      <c r="C23" s="104"/>
      <c r="D23" s="44" t="str">
        <f>IFERROR(IF(OR(D19-基本情報!$Y$10&lt;0,D19-基本情報!$Z$10&gt;0),"×",""),"")</f>
        <v/>
      </c>
      <c r="E23" s="44" t="str">
        <f>IFERROR(IF(OR(E19-基本情報!$Y$10&lt;0,E19-基本情報!$Z$10&gt;0),"×",""),"")</f>
        <v/>
      </c>
      <c r="F23" s="44" t="str">
        <f>IFERROR(IF(OR(F19-基本情報!$Y$10&lt;0,F19-基本情報!$Z$10&gt;0),"×",""),"")</f>
        <v/>
      </c>
      <c r="G23" s="44" t="str">
        <f>IFERROR(IF(OR(G19-基本情報!$Y$10&lt;0,G19-基本情報!$Z$10&gt;0),"×",""),"")</f>
        <v/>
      </c>
      <c r="H23" s="44" t="str">
        <f>IFERROR(IF(OR(H19-基本情報!$Y$10&lt;0,H19-基本情報!$Z$10&gt;0),"×",""),"")</f>
        <v/>
      </c>
      <c r="I23" s="44" t="str">
        <f>IFERROR(IF(OR(I19-基本情報!$Y$10&lt;0,I19-基本情報!$Z$10&gt;0),"×",""),"")</f>
        <v/>
      </c>
      <c r="J23" s="44" t="str">
        <f>IFERROR(IF(OR(J19-基本情報!$Y$10&lt;0,J19-基本情報!$Z$10&gt;0),"×",""),"")</f>
        <v/>
      </c>
      <c r="K23" s="44" t="str">
        <f>IFERROR(IF(OR(K19-基本情報!$Y$10&lt;0,K19-基本情報!$Z$10&gt;0),"×",""),"")</f>
        <v/>
      </c>
      <c r="L23" s="44" t="str">
        <f>IFERROR(IF(OR(L19-基本情報!$Y$10&lt;0,L19-基本情報!$Z$10&gt;0),"×",""),"")</f>
        <v/>
      </c>
      <c r="M23" s="44" t="str">
        <f>IFERROR(IF(OR(M19-基本情報!$Y$10&lt;0,M19-基本情報!$Z$10&gt;0),"×",""),"")</f>
        <v/>
      </c>
      <c r="N23" s="44" t="str">
        <f>IFERROR(IF(OR(N19-基本情報!$Y$10&lt;0,N19-基本情報!$Z$10&gt;0),"×",""),"")</f>
        <v/>
      </c>
      <c r="O23" s="44" t="str">
        <f>IFERROR(IF(OR(O19-基本情報!$Y$10&lt;0,O19-基本情報!$Z$10&gt;0),"×",""),"")</f>
        <v/>
      </c>
      <c r="P23" s="44" t="str">
        <f>IFERROR(IF(OR(P19-基本情報!$Y$10&lt;0,P19-基本情報!$Z$10&gt;0),"×",""),"")</f>
        <v/>
      </c>
      <c r="Q23" s="44" t="str">
        <f>IFERROR(IF(OR(Q19-基本情報!$Y$10&lt;0,Q19-基本情報!$Z$10&gt;0),"×",""),"")</f>
        <v/>
      </c>
      <c r="R23" s="44" t="str">
        <f>IFERROR(IF(OR(R19-基本情報!$Y$10&lt;0,R19-基本情報!$Z$10&gt;0),"×",""),"")</f>
        <v/>
      </c>
      <c r="S23" s="44" t="str">
        <f>IFERROR(IF(OR(S19-基本情報!$Y$10&lt;0,S19-基本情報!$Z$10&gt;0),"×",""),"")</f>
        <v/>
      </c>
      <c r="T23" s="44" t="str">
        <f>IFERROR(IF(OR(T19-基本情報!$Y$10&lt;0,T19-基本情報!$Z$10&gt;0),"×",""),"")</f>
        <v/>
      </c>
      <c r="U23" s="44" t="str">
        <f>IFERROR(IF(OR(U19-基本情報!$Y$10&lt;0,U19-基本情報!$Z$10&gt;0),"×",""),"")</f>
        <v/>
      </c>
      <c r="V23" s="44" t="str">
        <f>IFERROR(IF(OR(V19-基本情報!$Y$10&lt;0,V19-基本情報!$Z$10&gt;0),"×",""),"")</f>
        <v/>
      </c>
      <c r="W23" s="44" t="str">
        <f>IFERROR(IF(OR(W19-基本情報!$Y$10&lt;0,W19-基本情報!$Z$10&gt;0),"×",""),"")</f>
        <v/>
      </c>
      <c r="X23" s="44" t="str">
        <f>IFERROR(IF(OR(X19-基本情報!$Y$10&lt;0,X19-基本情報!$Z$10&gt;0),"×",""),"")</f>
        <v/>
      </c>
      <c r="Y23" s="44" t="str">
        <f>IFERROR(IF(OR(Y19-基本情報!$Y$10&lt;0,Y19-基本情報!$Z$10&gt;0),"×",""),"")</f>
        <v/>
      </c>
      <c r="Z23" s="44" t="str">
        <f>IFERROR(IF(OR(Z19-基本情報!$Y$10&lt;0,Z19-基本情報!$Z$10&gt;0),"×",""),"")</f>
        <v/>
      </c>
      <c r="AA23" s="44" t="str">
        <f>IFERROR(IF(OR(AA19-基本情報!$Y$10&lt;0,AA19-基本情報!$Z$10&gt;0),"×",""),"")</f>
        <v/>
      </c>
      <c r="AB23" s="44" t="str">
        <f>IFERROR(IF(OR(AB19-基本情報!$Y$10&lt;0,AB19-基本情報!$Z$10&gt;0),"×",""),"")</f>
        <v/>
      </c>
      <c r="AC23" s="44" t="str">
        <f>IFERROR(IF(OR(AC19-基本情報!$Y$10&lt;0,AC19-基本情報!$Z$10&gt;0),"×",""),"")</f>
        <v/>
      </c>
      <c r="AD23" s="44" t="str">
        <f>IFERROR(IF(OR(AD19-基本情報!$Y$10&lt;0,AD19-基本情報!$Z$10&gt;0),"×",""),"")</f>
        <v/>
      </c>
      <c r="AE23" s="44" t="str">
        <f>IFERROR(IF(OR(AE19-基本情報!$Y$10&lt;0,AE19-基本情報!$Z$10&gt;0),"×",""),"")</f>
        <v/>
      </c>
      <c r="AF23" s="45" t="str">
        <f>IFERROR(IF(AF19="","",IF(OR(AF19-基本情報!$Y$10&lt;0,AF19-基本情報!$Z$10&gt;0),"×","")),"")</f>
        <v/>
      </c>
      <c r="AG23" s="45" t="str">
        <f>IFERROR(IF(AG19="","",IF(OR(AG19-基本情報!$Y$10&lt;0,AG19-基本情報!$Z$10&gt;0),"×","")),"")</f>
        <v/>
      </c>
      <c r="AH23" s="45" t="str">
        <f>IFERROR(IF(AH19="","",IF(OR(AH19-基本情報!$Y$10&lt;0,AH19-基本情報!$Z$10&gt;0),"×","")),"")</f>
        <v/>
      </c>
      <c r="AJ23" s="43"/>
      <c r="AK23" s="103" t="s">
        <v>19</v>
      </c>
      <c r="AL23" s="104"/>
      <c r="AM23" s="44" t="str">
        <f>IFERROR(IF(OR(AM19-基本情報!$Y$10&lt;0,AM19-基本情報!$Z$10&gt;0),"×",""),"")</f>
        <v/>
      </c>
      <c r="AN23" s="44" t="str">
        <f>IFERROR(IF(OR(AN19-基本情報!$Y$10&lt;0,AN19-基本情報!$Z$10&gt;0),"×",""),"")</f>
        <v/>
      </c>
      <c r="AO23" s="44" t="str">
        <f>IFERROR(IF(OR(AO19-基本情報!$Y$10&lt;0,AO19-基本情報!$Z$10&gt;0),"×",""),"")</f>
        <v/>
      </c>
      <c r="AP23" s="44" t="str">
        <f>IFERROR(IF(OR(AP19-基本情報!$Y$10&lt;0,AP19-基本情報!$Z$10&gt;0),"×",""),"")</f>
        <v/>
      </c>
      <c r="AQ23" s="44" t="str">
        <f>IFERROR(IF(OR(AQ19-基本情報!$Y$10&lt;0,AQ19-基本情報!$Z$10&gt;0),"×",""),"")</f>
        <v/>
      </c>
      <c r="AR23" s="44" t="str">
        <f>IFERROR(IF(OR(AR19-基本情報!$Y$10&lt;0,AR19-基本情報!$Z$10&gt;0),"×",""),"")</f>
        <v/>
      </c>
      <c r="AS23" s="44" t="str">
        <f>IFERROR(IF(OR(AS19-基本情報!$Y$10&lt;0,AS19-基本情報!$Z$10&gt;0),"×",""),"")</f>
        <v/>
      </c>
      <c r="AT23" s="44" t="str">
        <f>IFERROR(IF(OR(AT19-基本情報!$Y$10&lt;0,AT19-基本情報!$Z$10&gt;0),"×",""),"")</f>
        <v/>
      </c>
      <c r="AU23" s="44" t="str">
        <f>IFERROR(IF(OR(AU19-基本情報!$Y$10&lt;0,AU19-基本情報!$Z$10&gt;0),"×",""),"")</f>
        <v/>
      </c>
      <c r="AV23" s="44" t="str">
        <f>IFERROR(IF(OR(AV19-基本情報!$Y$10&lt;0,AV19-基本情報!$Z$10&gt;0),"×",""),"")</f>
        <v/>
      </c>
      <c r="AW23" s="44" t="str">
        <f>IFERROR(IF(OR(AW19-基本情報!$Y$10&lt;0,AW19-基本情報!$Z$10&gt;0),"×",""),"")</f>
        <v/>
      </c>
      <c r="AX23" s="44" t="str">
        <f>IFERROR(IF(OR(AX19-基本情報!$Y$10&lt;0,AX19-基本情報!$Z$10&gt;0),"×",""),"")</f>
        <v/>
      </c>
      <c r="AY23" s="44" t="str">
        <f>IFERROR(IF(OR(AY19-基本情報!$Y$10&lt;0,AY19-基本情報!$Z$10&gt;0),"×",""),"")</f>
        <v/>
      </c>
      <c r="AZ23" s="44" t="str">
        <f>IFERROR(IF(OR(AZ19-基本情報!$Y$10&lt;0,AZ19-基本情報!$Z$10&gt;0),"×",""),"")</f>
        <v/>
      </c>
      <c r="BA23" s="44" t="str">
        <f>IFERROR(IF(OR(BA19-基本情報!$Y$10&lt;0,BA19-基本情報!$Z$10&gt;0),"×",""),"")</f>
        <v/>
      </c>
      <c r="BB23" s="44" t="str">
        <f>IFERROR(IF(OR(BB19-基本情報!$Y$10&lt;0,BB19-基本情報!$Z$10&gt;0),"×",""),"")</f>
        <v/>
      </c>
      <c r="BC23" s="44" t="str">
        <f>IFERROR(IF(OR(BC19-基本情報!$Y$10&lt;0,BC19-基本情報!$Z$10&gt;0),"×",""),"")</f>
        <v/>
      </c>
      <c r="BD23" s="44" t="str">
        <f>IFERROR(IF(OR(BD19-基本情報!$Y$10&lt;0,BD19-基本情報!$Z$10&gt;0),"×",""),"")</f>
        <v/>
      </c>
      <c r="BE23" s="44" t="str">
        <f>IFERROR(IF(OR(BE19-基本情報!$Y$10&lt;0,BE19-基本情報!$Z$10&gt;0),"×",""),"")</f>
        <v/>
      </c>
      <c r="BF23" s="44" t="str">
        <f>IFERROR(IF(OR(BF19-基本情報!$Y$10&lt;0,BF19-基本情報!$Z$10&gt;0),"×",""),"")</f>
        <v/>
      </c>
      <c r="BG23" s="44" t="str">
        <f>IFERROR(IF(OR(BG19-基本情報!$Y$10&lt;0,BG19-基本情報!$Z$10&gt;0),"×",""),"")</f>
        <v/>
      </c>
      <c r="BH23" s="44" t="str">
        <f>IFERROR(IF(OR(BH19-基本情報!$Y$10&lt;0,BH19-基本情報!$Z$10&gt;0),"×",""),"")</f>
        <v/>
      </c>
      <c r="BI23" s="44" t="str">
        <f>IFERROR(IF(OR(BI19-基本情報!$Y$10&lt;0,BI19-基本情報!$Z$10&gt;0),"×",""),"")</f>
        <v/>
      </c>
      <c r="BJ23" s="44" t="str">
        <f>IFERROR(IF(OR(BJ19-基本情報!$Y$10&lt;0,BJ19-基本情報!$Z$10&gt;0),"×",""),"")</f>
        <v/>
      </c>
      <c r="BK23" s="44" t="str">
        <f>IFERROR(IF(OR(BK19-基本情報!$Y$10&lt;0,BK19-基本情報!$Z$10&gt;0),"×",""),"")</f>
        <v/>
      </c>
      <c r="BL23" s="44" t="str">
        <f>IFERROR(IF(OR(BL19-基本情報!$Y$10&lt;0,BL19-基本情報!$Z$10&gt;0),"×",""),"")</f>
        <v/>
      </c>
      <c r="BM23" s="44" t="str">
        <f>IFERROR(IF(OR(BM19-基本情報!$Y$10&lt;0,BM19-基本情報!$Z$10&gt;0),"×",""),"")</f>
        <v/>
      </c>
      <c r="BN23" s="44" t="str">
        <f>IFERROR(IF(OR(BN19-基本情報!$Y$10&lt;0,BN19-基本情報!$Z$10&gt;0),"×",""),"")</f>
        <v/>
      </c>
      <c r="BO23" s="45" t="str">
        <f>IFERROR(IF(BO19="","",IF(OR(BO19-基本情報!$Y$10&lt;0,BO19-基本情報!$Z$10&gt;0),"×","")),"")</f>
        <v/>
      </c>
      <c r="BP23" s="45" t="str">
        <f>IFERROR(IF(BP19="","",IF(OR(BP19-基本情報!$Y$10&lt;0,BP19-基本情報!$Z$10&gt;0),"×","")),"")</f>
        <v/>
      </c>
      <c r="BQ23" s="45" t="str">
        <f>IFERROR(IF(BQ19="","",IF(OR(BQ19-基本情報!$Y$10&lt;0,BQ19-基本情報!$Z$10&gt;0),"×","")),"")</f>
        <v/>
      </c>
      <c r="BS23" s="43"/>
      <c r="BT23" s="103" t="s">
        <v>19</v>
      </c>
      <c r="BU23" s="104"/>
      <c r="BV23" s="44"/>
      <c r="BW23" s="44" t="str">
        <f>IFERROR(IF(OR(BW19-基本情報!$Y$10&lt;0,BW19-基本情報!$Z$10&gt;0),"×",""),"")</f>
        <v/>
      </c>
      <c r="BX23" s="44" t="str">
        <f>IFERROR(IF(OR(BX19-基本情報!$Y$10&lt;0,BX19-基本情報!$Z$10&gt;0),"×",""),"")</f>
        <v/>
      </c>
      <c r="BY23" s="44" t="str">
        <f>IFERROR(IF(OR(BY19-基本情報!$Y$10&lt;0,BY19-基本情報!$Z$10&gt;0),"×",""),"")</f>
        <v/>
      </c>
      <c r="BZ23" s="44" t="str">
        <f>IFERROR(IF(OR(BZ19-基本情報!$Y$10&lt;0,BZ19-基本情報!$Z$10&gt;0),"×",""),"")</f>
        <v/>
      </c>
      <c r="CA23" s="44" t="str">
        <f>IFERROR(IF(OR(CA19-基本情報!$Y$10&lt;0,CA19-基本情報!$Z$10&gt;0),"×",""),"")</f>
        <v/>
      </c>
      <c r="CB23" s="44" t="str">
        <f>IFERROR(IF(OR(CB19-基本情報!$Y$10&lt;0,CB19-基本情報!$Z$10&gt;0),"×",""),"")</f>
        <v/>
      </c>
      <c r="CC23" s="44" t="str">
        <f>IFERROR(IF(OR(CC19-基本情報!$Y$10&lt;0,CC19-基本情報!$Z$10&gt;0),"×",""),"")</f>
        <v/>
      </c>
      <c r="CD23" s="44" t="str">
        <f>IFERROR(IF(OR(CD19-基本情報!$Y$10&lt;0,CD19-基本情報!$Z$10&gt;0),"×",""),"")</f>
        <v/>
      </c>
      <c r="CE23" s="44" t="str">
        <f>IFERROR(IF(OR(CE19-基本情報!$Y$10&lt;0,CE19-基本情報!$Z$10&gt;0),"×",""),"")</f>
        <v/>
      </c>
      <c r="CF23" s="44" t="str">
        <f>IFERROR(IF(OR(CF19-基本情報!$Y$10&lt;0,CF19-基本情報!$Z$10&gt;0),"×",""),"")</f>
        <v/>
      </c>
      <c r="CG23" s="44" t="str">
        <f>IFERROR(IF(OR(CG19-基本情報!$Y$10&lt;0,CG19-基本情報!$Z$10&gt;0),"×",""),"")</f>
        <v/>
      </c>
      <c r="CH23" s="44" t="str">
        <f>IFERROR(IF(OR(CH19-基本情報!$Y$10&lt;0,CH19-基本情報!$Z$10&gt;0),"×",""),"")</f>
        <v/>
      </c>
      <c r="CI23" s="44" t="str">
        <f>IFERROR(IF(OR(CI19-基本情報!$Y$10&lt;0,CI19-基本情報!$Z$10&gt;0),"×",""),"")</f>
        <v/>
      </c>
      <c r="CJ23" s="44" t="str">
        <f>IFERROR(IF(OR(CJ19-基本情報!$Y$10&lt;0,CJ19-基本情報!$Z$10&gt;0),"×",""),"")</f>
        <v/>
      </c>
      <c r="CK23" s="44" t="str">
        <f>IFERROR(IF(OR(CK19-基本情報!$Y$10&lt;0,CK19-基本情報!$Z$10&gt;0),"×",""),"")</f>
        <v/>
      </c>
      <c r="CL23" s="44" t="str">
        <f>IFERROR(IF(OR(CL19-基本情報!$Y$10&lt;0,CL19-基本情報!$Z$10&gt;0),"×",""),"")</f>
        <v/>
      </c>
      <c r="CM23" s="44" t="str">
        <f>IFERROR(IF(OR(CM19-基本情報!$Y$10&lt;0,CM19-基本情報!$Z$10&gt;0),"×",""),"")</f>
        <v/>
      </c>
      <c r="CN23" s="44" t="str">
        <f>IFERROR(IF(OR(CN19-基本情報!$Y$10&lt;0,CN19-基本情報!$Z$10&gt;0),"×",""),"")</f>
        <v/>
      </c>
      <c r="CO23" s="44" t="str">
        <f>IFERROR(IF(OR(CO19-基本情報!$Y$10&lt;0,CO19-基本情報!$Z$10&gt;0),"×",""),"")</f>
        <v/>
      </c>
      <c r="CP23" s="44" t="str">
        <f>IFERROR(IF(OR(CP19-基本情報!$Y$10&lt;0,CP19-基本情報!$Z$10&gt;0),"×",""),"")</f>
        <v/>
      </c>
      <c r="CQ23" s="44" t="str">
        <f>IFERROR(IF(OR(CQ19-基本情報!$Y$10&lt;0,CQ19-基本情報!$Z$10&gt;0),"×",""),"")</f>
        <v/>
      </c>
      <c r="CR23" s="44" t="str">
        <f>IFERROR(IF(OR(CR19-基本情報!$Y$10&lt;0,CR19-基本情報!$Z$10&gt;0),"×",""),"")</f>
        <v/>
      </c>
      <c r="CS23" s="44" t="str">
        <f>IFERROR(IF(OR(CS19-基本情報!$Y$10&lt;0,CS19-基本情報!$Z$10&gt;0),"×",""),"")</f>
        <v/>
      </c>
      <c r="CT23" s="44" t="str">
        <f>IFERROR(IF(OR(CT19-基本情報!$Y$10&lt;0,CT19-基本情報!$Z$10&gt;0),"×",""),"")</f>
        <v/>
      </c>
      <c r="CU23" s="44" t="str">
        <f>IFERROR(IF(OR(CU19-基本情報!$Y$10&lt;0,CU19-基本情報!$Z$10&gt;0),"×",""),"")</f>
        <v/>
      </c>
      <c r="CV23" s="44" t="str">
        <f>IFERROR(IF(OR(CV19-基本情報!$Y$10&lt;0,CV19-基本情報!$Z$10&gt;0),"×",""),"")</f>
        <v/>
      </c>
      <c r="CW23" s="44" t="str">
        <f>IFERROR(IF(OR(CW19-基本情報!$Y$10&lt;0,CW19-基本情報!$Z$10&gt;0),"×",""),"")</f>
        <v/>
      </c>
      <c r="CX23" s="45" t="str">
        <f>IFERROR(IF(CX19="","",IF(OR(CX19-基本情報!$Y$10&lt;0,CX19-基本情報!$Z$10&gt;0),"×","")),"")</f>
        <v/>
      </c>
      <c r="CY23" s="45" t="str">
        <f>IFERROR(IF(CY19="","",IF(OR(CY19-基本情報!$Y$10&lt;0,CY19-基本情報!$Z$10&gt;0),"×","")),"")</f>
        <v/>
      </c>
      <c r="CZ23" s="45" t="str">
        <f>IFERROR(IF(CZ19="","",IF(OR(CZ19-基本情報!$Y$10&lt;0,CZ19-基本情報!$Z$10&gt;0),"×","")),"")</f>
        <v/>
      </c>
      <c r="DB23" s="43"/>
      <c r="DC23" s="103" t="s">
        <v>19</v>
      </c>
      <c r="DD23" s="104"/>
      <c r="DE23" s="44" t="str">
        <f>IFERROR(IF(OR(DE19-基本情報!$Y$10&lt;0,DE19-基本情報!$Z$10&gt;0),"×",""),"")</f>
        <v/>
      </c>
      <c r="DF23" s="44" t="str">
        <f>IFERROR(IF(OR(DF19-基本情報!$Y$10&lt;0,DF19-基本情報!$Z$10&gt;0),"×",""),"")</f>
        <v/>
      </c>
      <c r="DG23" s="44" t="str">
        <f>IFERROR(IF(OR(DG19-基本情報!$Y$10&lt;0,DG19-基本情報!$Z$10&gt;0),"×",""),"")</f>
        <v/>
      </c>
      <c r="DH23" s="44" t="str">
        <f>IFERROR(IF(OR(DH19-基本情報!$Y$10&lt;0,DH19-基本情報!$Z$10&gt;0),"×",""),"")</f>
        <v/>
      </c>
      <c r="DI23" s="44" t="str">
        <f>IFERROR(IF(OR(DI19-基本情報!$Y$10&lt;0,DI19-基本情報!$Z$10&gt;0),"×",""),"")</f>
        <v/>
      </c>
      <c r="DJ23" s="44" t="str">
        <f>IFERROR(IF(OR(DJ19-基本情報!$Y$10&lt;0,DJ19-基本情報!$Z$10&gt;0),"×",""),"")</f>
        <v/>
      </c>
      <c r="DK23" s="44" t="str">
        <f>IFERROR(IF(OR(DK19-基本情報!$Y$10&lt;0,DK19-基本情報!$Z$10&gt;0),"×",""),"")</f>
        <v/>
      </c>
      <c r="DL23" s="44" t="str">
        <f>IFERROR(IF(OR(DL19-基本情報!$Y$10&lt;0,DL19-基本情報!$Z$10&gt;0),"×",""),"")</f>
        <v/>
      </c>
      <c r="DM23" s="44" t="str">
        <f>IFERROR(IF(OR(DM19-基本情報!$Y$10&lt;0,DM19-基本情報!$Z$10&gt;0),"×",""),"")</f>
        <v/>
      </c>
      <c r="DN23" s="44" t="str">
        <f>IFERROR(IF(OR(DN19-基本情報!$Y$10&lt;0,DN19-基本情報!$Z$10&gt;0),"×",""),"")</f>
        <v/>
      </c>
      <c r="DO23" s="44" t="str">
        <f>IFERROR(IF(OR(DO19-基本情報!$Y$10&lt;0,DO19-基本情報!$Z$10&gt;0),"×",""),"")</f>
        <v/>
      </c>
      <c r="DP23" s="44" t="str">
        <f>IFERROR(IF(OR(DP19-基本情報!$Y$10&lt;0,DP19-基本情報!$Z$10&gt;0),"×",""),"")</f>
        <v/>
      </c>
      <c r="DQ23" s="44" t="str">
        <f>IFERROR(IF(OR(DQ19-基本情報!$Y$10&lt;0,DQ19-基本情報!$Z$10&gt;0),"×",""),"")</f>
        <v/>
      </c>
      <c r="DR23" s="44" t="str">
        <f>IFERROR(IF(OR(DR19-基本情報!$Y$10&lt;0,DR19-基本情報!$Z$10&gt;0),"×",""),"")</f>
        <v/>
      </c>
      <c r="DS23" s="44" t="str">
        <f>IFERROR(IF(OR(DS19-基本情報!$Y$10&lt;0,DS19-基本情報!$Z$10&gt;0),"×",""),"")</f>
        <v/>
      </c>
      <c r="DT23" s="44" t="str">
        <f>IFERROR(IF(OR(DT19-基本情報!$Y$10&lt;0,DT19-基本情報!$Z$10&gt;0),"×",""),"")</f>
        <v/>
      </c>
      <c r="DU23" s="44" t="str">
        <f>IFERROR(IF(OR(DU19-基本情報!$Y$10&lt;0,DU19-基本情報!$Z$10&gt;0),"×",""),"")</f>
        <v/>
      </c>
      <c r="DV23" s="44" t="str">
        <f>IFERROR(IF(OR(DV19-基本情報!$Y$10&lt;0,DV19-基本情報!$Z$10&gt;0),"×",""),"")</f>
        <v/>
      </c>
      <c r="DW23" s="44" t="str">
        <f>IFERROR(IF(OR(DW19-基本情報!$Y$10&lt;0,DW19-基本情報!$Z$10&gt;0),"×",""),"")</f>
        <v/>
      </c>
      <c r="DX23" s="44" t="str">
        <f>IFERROR(IF(OR(DX19-基本情報!$Y$10&lt;0,DX19-基本情報!$Z$10&gt;0),"×",""),"")</f>
        <v/>
      </c>
      <c r="DY23" s="44" t="str">
        <f>IFERROR(IF(OR(DY19-基本情報!$Y$10&lt;0,DY19-基本情報!$Z$10&gt;0),"×",""),"")</f>
        <v/>
      </c>
      <c r="DZ23" s="44" t="str">
        <f>IFERROR(IF(OR(DZ19-基本情報!$Y$10&lt;0,DZ19-基本情報!$Z$10&gt;0),"×",""),"")</f>
        <v/>
      </c>
      <c r="EA23" s="44" t="str">
        <f>IFERROR(IF(OR(EA19-基本情報!$Y$10&lt;0,EA19-基本情報!$Z$10&gt;0),"×",""),"")</f>
        <v/>
      </c>
      <c r="EB23" s="44" t="str">
        <f>IFERROR(IF(OR(EB19-基本情報!$Y$10&lt;0,EB19-基本情報!$Z$10&gt;0),"×",""),"")</f>
        <v/>
      </c>
      <c r="EC23" s="44" t="str">
        <f>IFERROR(IF(OR(EC19-基本情報!$Y$10&lt;0,EC19-基本情報!$Z$10&gt;0),"×",""),"")</f>
        <v/>
      </c>
      <c r="ED23" s="44" t="str">
        <f>IFERROR(IF(OR(ED19-基本情報!$Y$10&lt;0,ED19-基本情報!$Z$10&gt;0),"×",""),"")</f>
        <v/>
      </c>
      <c r="EE23" s="44" t="str">
        <f>IFERROR(IF(OR(EE19-基本情報!$Y$10&lt;0,EE19-基本情報!$Z$10&gt;0),"×",""),"")</f>
        <v/>
      </c>
      <c r="EF23" s="44" t="str">
        <f>IFERROR(IF(OR(EF19-基本情報!$Y$10&lt;0,EF19-基本情報!$Z$10&gt;0),"×",""),"")</f>
        <v/>
      </c>
      <c r="EG23" s="45" t="str">
        <f>IFERROR(IF(EG19="","",IF(OR(EG19-基本情報!$Y$10&lt;0,EG19-基本情報!$Z$10&gt;0),"×","")),"")</f>
        <v/>
      </c>
      <c r="EH23" s="45" t="str">
        <f>IFERROR(IF(EH19="","",IF(OR(EH19-基本情報!$Y$10&lt;0,EH19-基本情報!$Z$10&gt;0),"×","")),"")</f>
        <v/>
      </c>
      <c r="EI23" s="45" t="str">
        <f>IFERROR(IF(EI19="","",IF(OR(EI19-基本情報!$Y$10&lt;0,EI19-基本情報!$Z$10&gt;0),"×","")),"")</f>
        <v/>
      </c>
      <c r="EK23" s="43"/>
      <c r="EL23" s="103" t="s">
        <v>19</v>
      </c>
      <c r="EM23" s="104"/>
      <c r="EN23" s="44" t="str">
        <f>IFERROR(IF(OR(EN19-基本情報!$Y$10&lt;0,EN19-基本情報!$Z$10&gt;0),"×",""),"")</f>
        <v/>
      </c>
      <c r="EO23" s="44" t="str">
        <f>IFERROR(IF(OR(EO19-基本情報!$Y$10&lt;0,EO19-基本情報!$Z$10&gt;0),"×",""),"")</f>
        <v/>
      </c>
      <c r="EP23" s="44" t="str">
        <f>IFERROR(IF(OR(EP19-基本情報!$Y$10&lt;0,EP19-基本情報!$Z$10&gt;0),"×",""),"")</f>
        <v/>
      </c>
      <c r="EQ23" s="44" t="str">
        <f>IFERROR(IF(OR(EQ19-基本情報!$Y$10&lt;0,EQ19-基本情報!$Z$10&gt;0),"×",""),"")</f>
        <v/>
      </c>
      <c r="ER23" s="44" t="str">
        <f>IFERROR(IF(OR(ER19-基本情報!$Y$10&lt;0,ER19-基本情報!$Z$10&gt;0),"×",""),"")</f>
        <v/>
      </c>
      <c r="ES23" s="44" t="str">
        <f>IFERROR(IF(OR(ES19-基本情報!$Y$10&lt;0,ES19-基本情報!$Z$10&gt;0),"×",""),"")</f>
        <v/>
      </c>
      <c r="ET23" s="44" t="str">
        <f>IFERROR(IF(OR(ET19-基本情報!$Y$10&lt;0,ET19-基本情報!$Z$10&gt;0),"×",""),"")</f>
        <v/>
      </c>
      <c r="EU23" s="44" t="str">
        <f>IFERROR(IF(OR(EU19-基本情報!$Y$10&lt;0,EU19-基本情報!$Z$10&gt;0),"×",""),"")</f>
        <v/>
      </c>
      <c r="EV23" s="44" t="str">
        <f>IFERROR(IF(OR(EV19-基本情報!$Y$10&lt;0,EV19-基本情報!$Z$10&gt;0),"×",""),"")</f>
        <v/>
      </c>
      <c r="EW23" s="44" t="str">
        <f>IFERROR(IF(OR(EW19-基本情報!$Y$10&lt;0,EW19-基本情報!$Z$10&gt;0),"×",""),"")</f>
        <v/>
      </c>
      <c r="EX23" s="44" t="str">
        <f>IFERROR(IF(OR(EX19-基本情報!$Y$10&lt;0,EX19-基本情報!$Z$10&gt;0),"×",""),"")</f>
        <v/>
      </c>
      <c r="EY23" s="44" t="str">
        <f>IFERROR(IF(OR(EY19-基本情報!$Y$10&lt;0,EY19-基本情報!$Z$10&gt;0),"×",""),"")</f>
        <v/>
      </c>
      <c r="EZ23" s="44" t="str">
        <f>IFERROR(IF(OR(EZ19-基本情報!$Y$10&lt;0,EZ19-基本情報!$Z$10&gt;0),"×",""),"")</f>
        <v/>
      </c>
      <c r="FA23" s="44" t="str">
        <f>IFERROR(IF(OR(FA19-基本情報!$Y$10&lt;0,FA19-基本情報!$Z$10&gt;0),"×",""),"")</f>
        <v/>
      </c>
      <c r="FB23" s="44" t="str">
        <f>IFERROR(IF(OR(FB19-基本情報!$Y$10&lt;0,FB19-基本情報!$Z$10&gt;0),"×",""),"")</f>
        <v/>
      </c>
      <c r="FC23" s="44" t="str">
        <f>IFERROR(IF(OR(FC19-基本情報!$Y$10&lt;0,FC19-基本情報!$Z$10&gt;0),"×",""),"")</f>
        <v/>
      </c>
      <c r="FD23" s="44" t="str">
        <f>IFERROR(IF(OR(FD19-基本情報!$Y$10&lt;0,FD19-基本情報!$Z$10&gt;0),"×",""),"")</f>
        <v/>
      </c>
      <c r="FE23" s="44" t="str">
        <f>IFERROR(IF(OR(FE19-基本情報!$Y$10&lt;0,FE19-基本情報!$Z$10&gt;0),"×",""),"")</f>
        <v/>
      </c>
      <c r="FF23" s="44" t="str">
        <f>IFERROR(IF(OR(FF19-基本情報!$Y$10&lt;0,FF19-基本情報!$Z$10&gt;0),"×",""),"")</f>
        <v/>
      </c>
      <c r="FG23" s="44" t="str">
        <f>IFERROR(IF(OR(FG19-基本情報!$Y$10&lt;0,FG19-基本情報!$Z$10&gt;0),"×",""),"")</f>
        <v/>
      </c>
      <c r="FH23" s="44" t="str">
        <f>IFERROR(IF(OR(FH19-基本情報!$Y$10&lt;0,FH19-基本情報!$Z$10&gt;0),"×",""),"")</f>
        <v/>
      </c>
      <c r="FI23" s="44" t="str">
        <f>IFERROR(IF(OR(FI19-基本情報!$Y$10&lt;0,FI19-基本情報!$Z$10&gt;0),"×",""),"")</f>
        <v/>
      </c>
      <c r="FJ23" s="44" t="str">
        <f>IFERROR(IF(OR(FJ19-基本情報!$Y$10&lt;0,FJ19-基本情報!$Z$10&gt;0),"×",""),"")</f>
        <v/>
      </c>
      <c r="FK23" s="44" t="str">
        <f>IFERROR(IF(OR(FK19-基本情報!$Y$10&lt;0,FK19-基本情報!$Z$10&gt;0),"×",""),"")</f>
        <v/>
      </c>
      <c r="FL23" s="44" t="str">
        <f>IFERROR(IF(OR(FL19-基本情報!$Y$10&lt;0,FL19-基本情報!$Z$10&gt;0),"×",""),"")</f>
        <v/>
      </c>
      <c r="FM23" s="44" t="str">
        <f>IFERROR(IF(OR(FM19-基本情報!$Y$10&lt;0,FM19-基本情報!$Z$10&gt;0),"×",""),"")</f>
        <v/>
      </c>
      <c r="FN23" s="44" t="str">
        <f>IFERROR(IF(OR(FN19-基本情報!$Y$10&lt;0,FN19-基本情報!$Z$10&gt;0),"×",""),"")</f>
        <v/>
      </c>
      <c r="FO23" s="44" t="str">
        <f>IFERROR(IF(OR(FO19-基本情報!$Y$10&lt;0,FO19-基本情報!$Z$10&gt;0),"×",""),"")</f>
        <v/>
      </c>
      <c r="FP23" s="45" t="str">
        <f>IFERROR(IF(FP19="","",IF(OR(FP19-基本情報!$Y$10&lt;0,FP19-基本情報!$Z$10&gt;0),"×","")),"")</f>
        <v/>
      </c>
      <c r="FQ23" s="45" t="str">
        <f>IFERROR(IF(FQ19="","",IF(OR(FQ19-基本情報!$Y$10&lt;0,FQ19-基本情報!$Z$10&gt;0),"×","")),"")</f>
        <v/>
      </c>
      <c r="FR23" s="45" t="str">
        <f>IFERROR(IF(FR19="","",IF(OR(FR19-基本情報!$Y$10&lt;0,FR19-基本情報!$Z$10&gt;0),"×","")),"")</f>
        <v/>
      </c>
      <c r="FT23" s="43"/>
      <c r="FU23" s="103" t="s">
        <v>19</v>
      </c>
      <c r="FV23" s="104"/>
      <c r="FW23" s="44" t="str">
        <f>IFERROR(IF(OR(FW19-基本情報!$Y$10&lt;0,FW19-基本情報!$Z$10&gt;0),"×",""),"")</f>
        <v/>
      </c>
      <c r="FX23" s="44" t="str">
        <f>IFERROR(IF(OR(FX19-基本情報!$Y$10&lt;0,FX19-基本情報!$Z$10&gt;0),"×",""),"")</f>
        <v/>
      </c>
      <c r="FY23" s="44" t="str">
        <f>IFERROR(IF(OR(FY19-基本情報!$Y$10&lt;0,FY19-基本情報!$Z$10&gt;0),"×",""),"")</f>
        <v/>
      </c>
      <c r="FZ23" s="44" t="str">
        <f>IFERROR(IF(OR(FZ19-基本情報!$Y$10&lt;0,FZ19-基本情報!$Z$10&gt;0),"×",""),"")</f>
        <v/>
      </c>
      <c r="GA23" s="44" t="str">
        <f>IFERROR(IF(OR(GA19-基本情報!$Y$10&lt;0,GA19-基本情報!$Z$10&gt;0),"×",""),"")</f>
        <v/>
      </c>
      <c r="GB23" s="44" t="str">
        <f>IFERROR(IF(OR(GB19-基本情報!$Y$10&lt;0,GB19-基本情報!$Z$10&gt;0),"×",""),"")</f>
        <v/>
      </c>
      <c r="GC23" s="44" t="str">
        <f>IFERROR(IF(OR(GC19-基本情報!$Y$10&lt;0,GC19-基本情報!$Z$10&gt;0),"×",""),"")</f>
        <v/>
      </c>
      <c r="GD23" s="44" t="str">
        <f>IFERROR(IF(OR(GD19-基本情報!$Y$10&lt;0,GD19-基本情報!$Z$10&gt;0),"×",""),"")</f>
        <v/>
      </c>
      <c r="GE23" s="44" t="str">
        <f>IFERROR(IF(OR(GE19-基本情報!$Y$10&lt;0,GE19-基本情報!$Z$10&gt;0),"×",""),"")</f>
        <v/>
      </c>
      <c r="GF23" s="44" t="str">
        <f>IFERROR(IF(OR(GF19-基本情報!$Y$10&lt;0,GF19-基本情報!$Z$10&gt;0),"×",""),"")</f>
        <v/>
      </c>
      <c r="GG23" s="44" t="str">
        <f>IFERROR(IF(OR(GG19-基本情報!$Y$10&lt;0,GG19-基本情報!$Z$10&gt;0),"×",""),"")</f>
        <v/>
      </c>
      <c r="GH23" s="44" t="str">
        <f>IFERROR(IF(OR(GH19-基本情報!$Y$10&lt;0,GH19-基本情報!$Z$10&gt;0),"×",""),"")</f>
        <v/>
      </c>
      <c r="GI23" s="44" t="str">
        <f>IFERROR(IF(OR(GI19-基本情報!$Y$10&lt;0,GI19-基本情報!$Z$10&gt;0),"×",""),"")</f>
        <v/>
      </c>
      <c r="GJ23" s="44" t="str">
        <f>IFERROR(IF(OR(GJ19-基本情報!$Y$10&lt;0,GJ19-基本情報!$Z$10&gt;0),"×",""),"")</f>
        <v/>
      </c>
      <c r="GK23" s="44" t="str">
        <f>IFERROR(IF(OR(GK19-基本情報!$Y$10&lt;0,GK19-基本情報!$Z$10&gt;0),"×",""),"")</f>
        <v/>
      </c>
      <c r="GL23" s="44" t="str">
        <f>IFERROR(IF(OR(GL19-基本情報!$Y$10&lt;0,GL19-基本情報!$Z$10&gt;0),"×",""),"")</f>
        <v/>
      </c>
      <c r="GM23" s="44" t="str">
        <f>IFERROR(IF(OR(GM19-基本情報!$Y$10&lt;0,GM19-基本情報!$Z$10&gt;0),"×",""),"")</f>
        <v/>
      </c>
      <c r="GN23" s="44" t="str">
        <f>IFERROR(IF(OR(GN19-基本情報!$Y$10&lt;0,GN19-基本情報!$Z$10&gt;0),"×",""),"")</f>
        <v/>
      </c>
      <c r="GO23" s="44" t="str">
        <f>IFERROR(IF(OR(GO19-基本情報!$Y$10&lt;0,GO19-基本情報!$Z$10&gt;0),"×",""),"")</f>
        <v/>
      </c>
      <c r="GP23" s="44" t="str">
        <f>IFERROR(IF(OR(GP19-基本情報!$Y$10&lt;0,GP19-基本情報!$Z$10&gt;0),"×",""),"")</f>
        <v/>
      </c>
      <c r="GQ23" s="44" t="str">
        <f>IFERROR(IF(OR(GQ19-基本情報!$Y$10&lt;0,GQ19-基本情報!$Z$10&gt;0),"×",""),"")</f>
        <v/>
      </c>
      <c r="GR23" s="44" t="str">
        <f>IFERROR(IF(OR(GR19-基本情報!$Y$10&lt;0,GR19-基本情報!$Z$10&gt;0),"×",""),"")</f>
        <v/>
      </c>
      <c r="GS23" s="44" t="str">
        <f>IFERROR(IF(OR(GS19-基本情報!$Y$10&lt;0,GS19-基本情報!$Z$10&gt;0),"×",""),"")</f>
        <v/>
      </c>
      <c r="GT23" s="44" t="str">
        <f>IFERROR(IF(OR(GT19-基本情報!$Y$10&lt;0,GT19-基本情報!$Z$10&gt;0),"×",""),"")</f>
        <v/>
      </c>
      <c r="GU23" s="44" t="str">
        <f>IFERROR(IF(OR(GU19-基本情報!$Y$10&lt;0,GU19-基本情報!$Z$10&gt;0),"×",""),"")</f>
        <v/>
      </c>
      <c r="GV23" s="44" t="str">
        <f>IFERROR(IF(OR(GV19-基本情報!$Y$10&lt;0,GV19-基本情報!$Z$10&gt;0),"×",""),"")</f>
        <v/>
      </c>
      <c r="GW23" s="44" t="str">
        <f>IFERROR(IF(OR(GW19-基本情報!$Y$10&lt;0,GW19-基本情報!$Z$10&gt;0),"×",""),"")</f>
        <v/>
      </c>
      <c r="GX23" s="44" t="str">
        <f>IFERROR(IF(OR(GX19-基本情報!$Y$10&lt;0,GX19-基本情報!$Z$10&gt;0),"×",""),"")</f>
        <v/>
      </c>
      <c r="GY23" s="45" t="str">
        <f>IFERROR(IF(GY19="","",IF(OR(GY19-基本情報!$Y$10&lt;0,GY19-基本情報!$Z$10&gt;0),"×","")),"")</f>
        <v/>
      </c>
      <c r="GZ23" s="45" t="str">
        <f>IFERROR(IF(GZ19="","",IF(OR(GZ19-基本情報!$Y$10&lt;0,GZ19-基本情報!$Z$10&gt;0),"×","")),"")</f>
        <v/>
      </c>
      <c r="HA23" s="45" t="str">
        <f>IFERROR(IF(HA19="","",IF(OR(HA19-基本情報!$Y$10&lt;0,HA19-基本情報!$Z$10&gt;0),"×","")),"")</f>
        <v/>
      </c>
      <c r="HC23" s="43"/>
      <c r="HD23" s="103" t="s">
        <v>19</v>
      </c>
      <c r="HE23" s="104"/>
      <c r="HF23" s="44" t="str">
        <f>IFERROR(IF(OR(HF19-基本情報!$Y$10&lt;0,HF19-基本情報!$Z$10&gt;0),"×",""),"")</f>
        <v/>
      </c>
      <c r="HG23" s="44" t="str">
        <f>IFERROR(IF(OR(HG19-基本情報!$Y$10&lt;0,HG19-基本情報!$Z$10&gt;0),"×",""),"")</f>
        <v/>
      </c>
      <c r="HH23" s="44" t="str">
        <f>IFERROR(IF(OR(HH19-基本情報!$Y$10&lt;0,HH19-基本情報!$Z$10&gt;0),"×",""),"")</f>
        <v/>
      </c>
      <c r="HI23" s="44" t="str">
        <f>IFERROR(IF(OR(HI19-基本情報!$Y$10&lt;0,HI19-基本情報!$Z$10&gt;0),"×",""),"")</f>
        <v/>
      </c>
      <c r="HJ23" s="44" t="str">
        <f>IFERROR(IF(OR(HJ19-基本情報!$Y$10&lt;0,HJ19-基本情報!$Z$10&gt;0),"×",""),"")</f>
        <v/>
      </c>
      <c r="HK23" s="44" t="str">
        <f>IFERROR(IF(OR(HK19-基本情報!$Y$10&lt;0,HK19-基本情報!$Z$10&gt;0),"×",""),"")</f>
        <v/>
      </c>
      <c r="HL23" s="44" t="str">
        <f>IFERROR(IF(OR(HL19-基本情報!$Y$10&lt;0,HL19-基本情報!$Z$10&gt;0),"×",""),"")</f>
        <v/>
      </c>
      <c r="HM23" s="44" t="str">
        <f>IFERROR(IF(OR(HM19-基本情報!$Y$10&lt;0,HM19-基本情報!$Z$10&gt;0),"×",""),"")</f>
        <v/>
      </c>
      <c r="HN23" s="44" t="str">
        <f>IFERROR(IF(OR(HN19-基本情報!$Y$10&lt;0,HN19-基本情報!$Z$10&gt;0),"×",""),"")</f>
        <v/>
      </c>
      <c r="HO23" s="44" t="str">
        <f>IFERROR(IF(OR(HO19-基本情報!$Y$10&lt;0,HO19-基本情報!$Z$10&gt;0),"×",""),"")</f>
        <v/>
      </c>
      <c r="HP23" s="44" t="str">
        <f>IFERROR(IF(OR(HP19-基本情報!$Y$10&lt;0,HP19-基本情報!$Z$10&gt;0),"×",""),"")</f>
        <v/>
      </c>
      <c r="HQ23" s="44" t="str">
        <f>IFERROR(IF(OR(HQ19-基本情報!$Y$10&lt;0,HQ19-基本情報!$Z$10&gt;0),"×",""),"")</f>
        <v/>
      </c>
      <c r="HR23" s="44" t="str">
        <f>IFERROR(IF(OR(HR19-基本情報!$Y$10&lt;0,HR19-基本情報!$Z$10&gt;0),"×",""),"")</f>
        <v/>
      </c>
      <c r="HS23" s="44" t="str">
        <f>IFERROR(IF(OR(HS19-基本情報!$Y$10&lt;0,HS19-基本情報!$Z$10&gt;0),"×",""),"")</f>
        <v/>
      </c>
      <c r="HT23" s="44" t="str">
        <f>IFERROR(IF(OR(HT19-基本情報!$Y$10&lt;0,HT19-基本情報!$Z$10&gt;0),"×",""),"")</f>
        <v/>
      </c>
      <c r="HU23" s="44" t="str">
        <f>IFERROR(IF(OR(HU19-基本情報!$Y$10&lt;0,HU19-基本情報!$Z$10&gt;0),"×",""),"")</f>
        <v/>
      </c>
      <c r="HV23" s="44" t="str">
        <f>IFERROR(IF(OR(HV19-基本情報!$Y$10&lt;0,HV19-基本情報!$Z$10&gt;0),"×",""),"")</f>
        <v/>
      </c>
      <c r="HW23" s="44" t="str">
        <f>IFERROR(IF(OR(HW19-基本情報!$Y$10&lt;0,HW19-基本情報!$Z$10&gt;0),"×",""),"")</f>
        <v/>
      </c>
      <c r="HX23" s="44" t="str">
        <f>IFERROR(IF(OR(HX19-基本情報!$Y$10&lt;0,HX19-基本情報!$Z$10&gt;0),"×",""),"")</f>
        <v/>
      </c>
      <c r="HY23" s="44" t="str">
        <f>IFERROR(IF(OR(HY19-基本情報!$Y$10&lt;0,HY19-基本情報!$Z$10&gt;0),"×",""),"")</f>
        <v/>
      </c>
      <c r="HZ23" s="44" t="str">
        <f>IFERROR(IF(OR(HZ19-基本情報!$Y$10&lt;0,HZ19-基本情報!$Z$10&gt;0),"×",""),"")</f>
        <v/>
      </c>
      <c r="IA23" s="44" t="str">
        <f>IFERROR(IF(OR(IA19-基本情報!$Y$10&lt;0,IA19-基本情報!$Z$10&gt;0),"×",""),"")</f>
        <v/>
      </c>
      <c r="IB23" s="44" t="str">
        <f>IFERROR(IF(OR(IB19-基本情報!$Y$10&lt;0,IB19-基本情報!$Z$10&gt;0),"×",""),"")</f>
        <v/>
      </c>
      <c r="IC23" s="44" t="str">
        <f>IFERROR(IF(OR(IC19-基本情報!$Y$10&lt;0,IC19-基本情報!$Z$10&gt;0),"×",""),"")</f>
        <v/>
      </c>
      <c r="ID23" s="44" t="str">
        <f>IFERROR(IF(OR(ID19-基本情報!$Y$10&lt;0,ID19-基本情報!$Z$10&gt;0),"×",""),"")</f>
        <v/>
      </c>
      <c r="IE23" s="44" t="str">
        <f>IFERROR(IF(OR(IE19-基本情報!$Y$10&lt;0,IE19-基本情報!$Z$10&gt;0),"×",""),"")</f>
        <v/>
      </c>
      <c r="IF23" s="44" t="str">
        <f>IFERROR(IF(OR(IF19-基本情報!$Y$10&lt;0,IF19-基本情報!$Z$10&gt;0),"×",""),"")</f>
        <v/>
      </c>
      <c r="IG23" s="44" t="str">
        <f>IFERROR(IF(OR(IG19-基本情報!$Y$10&lt;0,IG19-基本情報!$Z$10&gt;0),"×",""),"")</f>
        <v/>
      </c>
      <c r="IH23" s="45" t="str">
        <f>IFERROR(IF(IH19="","",IF(OR(IH19-基本情報!$Y$10&lt;0,IH19-基本情報!$Z$10&gt;0),"×","")),"")</f>
        <v/>
      </c>
      <c r="II23" s="45" t="str">
        <f>IFERROR(IF(II19="","",IF(OR(II19-基本情報!$Y$10&lt;0,II19-基本情報!$Z$10&gt;0),"×","")),"")</f>
        <v/>
      </c>
      <c r="IJ23" s="45" t="str">
        <f>IFERROR(IF(IJ19="","",IF(OR(IJ19-基本情報!$Y$10&lt;0,IJ19-基本情報!$Z$10&gt;0),"×","")),"")</f>
        <v/>
      </c>
      <c r="IL23" s="43"/>
      <c r="IM23" s="103" t="s">
        <v>19</v>
      </c>
      <c r="IN23" s="104"/>
      <c r="IO23" s="44" t="str">
        <f>IFERROR(IF(OR(IO19-基本情報!$Y$10&lt;0,IO19-基本情報!$Z$10&gt;0),"×",""),"")</f>
        <v/>
      </c>
      <c r="IP23" s="44" t="str">
        <f>IFERROR(IF(OR(IP19-基本情報!$Y$10&lt;0,IP19-基本情報!$Z$10&gt;0),"×",""),"")</f>
        <v/>
      </c>
      <c r="IQ23" s="44" t="str">
        <f>IFERROR(IF(OR(IQ19-基本情報!$Y$10&lt;0,IQ19-基本情報!$Z$10&gt;0),"×",""),"")</f>
        <v/>
      </c>
      <c r="IR23" s="44" t="str">
        <f>IFERROR(IF(OR(IR19-基本情報!$Y$10&lt;0,IR19-基本情報!$Z$10&gt;0),"×",""),"")</f>
        <v/>
      </c>
      <c r="IS23" s="44" t="str">
        <f>IFERROR(IF(OR(IS19-基本情報!$Y$10&lt;0,IS19-基本情報!$Z$10&gt;0),"×",""),"")</f>
        <v/>
      </c>
      <c r="IT23" s="44" t="str">
        <f>IFERROR(IF(OR(IT19-基本情報!$Y$10&lt;0,IT19-基本情報!$Z$10&gt;0),"×",""),"")</f>
        <v/>
      </c>
      <c r="IU23" s="44" t="str">
        <f>IFERROR(IF(OR(IU19-基本情報!$Y$10&lt;0,IU19-基本情報!$Z$10&gt;0),"×",""),"")</f>
        <v/>
      </c>
      <c r="IV23" s="44" t="str">
        <f>IFERROR(IF(OR(IV19-基本情報!$Y$10&lt;0,IV19-基本情報!$Z$10&gt;0),"×",""),"")</f>
        <v/>
      </c>
      <c r="IW23" s="44" t="str">
        <f>IFERROR(IF(OR(IW19-基本情報!$Y$10&lt;0,IW19-基本情報!$Z$10&gt;0),"×",""),"")</f>
        <v/>
      </c>
      <c r="IX23" s="44" t="str">
        <f>IFERROR(IF(OR(IX19-基本情報!$Y$10&lt;0,IX19-基本情報!$Z$10&gt;0),"×",""),"")</f>
        <v/>
      </c>
      <c r="IY23" s="44" t="str">
        <f>IFERROR(IF(OR(IY19-基本情報!$Y$10&lt;0,IY19-基本情報!$Z$10&gt;0),"×",""),"")</f>
        <v/>
      </c>
      <c r="IZ23" s="44" t="str">
        <f>IFERROR(IF(OR(IZ19-基本情報!$Y$10&lt;0,IZ19-基本情報!$Z$10&gt;0),"×",""),"")</f>
        <v/>
      </c>
      <c r="JA23" s="44" t="str">
        <f>IFERROR(IF(OR(JA19-基本情報!$Y$10&lt;0,JA19-基本情報!$Z$10&gt;0),"×",""),"")</f>
        <v/>
      </c>
      <c r="JB23" s="44" t="str">
        <f>IFERROR(IF(OR(JB19-基本情報!$Y$10&lt;0,JB19-基本情報!$Z$10&gt;0),"×",""),"")</f>
        <v/>
      </c>
      <c r="JC23" s="44" t="str">
        <f>IFERROR(IF(OR(JC19-基本情報!$Y$10&lt;0,JC19-基本情報!$Z$10&gt;0),"×",""),"")</f>
        <v/>
      </c>
      <c r="JD23" s="44" t="str">
        <f>IFERROR(IF(OR(JD19-基本情報!$Y$10&lt;0,JD19-基本情報!$Z$10&gt;0),"×",""),"")</f>
        <v/>
      </c>
      <c r="JE23" s="44" t="str">
        <f>IFERROR(IF(OR(JE19-基本情報!$Y$10&lt;0,JE19-基本情報!$Z$10&gt;0),"×",""),"")</f>
        <v/>
      </c>
      <c r="JF23" s="44" t="str">
        <f>IFERROR(IF(OR(JF19-基本情報!$Y$10&lt;0,JF19-基本情報!$Z$10&gt;0),"×",""),"")</f>
        <v/>
      </c>
      <c r="JG23" s="44" t="str">
        <f>IFERROR(IF(OR(JG19-基本情報!$Y$10&lt;0,JG19-基本情報!$Z$10&gt;0),"×",""),"")</f>
        <v/>
      </c>
      <c r="JH23" s="44" t="str">
        <f>IFERROR(IF(OR(JH19-基本情報!$Y$10&lt;0,JH19-基本情報!$Z$10&gt;0),"×",""),"")</f>
        <v/>
      </c>
      <c r="JI23" s="44" t="str">
        <f>IFERROR(IF(OR(JI19-基本情報!$Y$10&lt;0,JI19-基本情報!$Z$10&gt;0),"×",""),"")</f>
        <v/>
      </c>
      <c r="JJ23" s="44" t="str">
        <f>IFERROR(IF(OR(JJ19-基本情報!$Y$10&lt;0,JJ19-基本情報!$Z$10&gt;0),"×",""),"")</f>
        <v/>
      </c>
      <c r="JK23" s="44" t="str">
        <f>IFERROR(IF(OR(JK19-基本情報!$Y$10&lt;0,JK19-基本情報!$Z$10&gt;0),"×",""),"")</f>
        <v/>
      </c>
      <c r="JL23" s="44" t="str">
        <f>IFERROR(IF(OR(JL19-基本情報!$Y$10&lt;0,JL19-基本情報!$Z$10&gt;0),"×",""),"")</f>
        <v/>
      </c>
      <c r="JM23" s="44" t="str">
        <f>IFERROR(IF(OR(JM19-基本情報!$Y$10&lt;0,JM19-基本情報!$Z$10&gt;0),"×",""),"")</f>
        <v/>
      </c>
      <c r="JN23" s="44" t="str">
        <f>IFERROR(IF(OR(JN19-基本情報!$Y$10&lt;0,JN19-基本情報!$Z$10&gt;0),"×",""),"")</f>
        <v/>
      </c>
      <c r="JO23" s="44" t="str">
        <f>IFERROR(IF(OR(JO19-基本情報!$Y$10&lt;0,JO19-基本情報!$Z$10&gt;0),"×",""),"")</f>
        <v/>
      </c>
      <c r="JP23" s="44" t="str">
        <f>IFERROR(IF(OR(JP19-基本情報!$Y$10&lt;0,JP19-基本情報!$Z$10&gt;0),"×",""),"")</f>
        <v/>
      </c>
      <c r="JQ23" s="45" t="str">
        <f>IFERROR(IF(JQ19="","",IF(OR(JQ19-基本情報!$Y$10&lt;0,JQ19-基本情報!$Z$10&gt;0),"×","")),"")</f>
        <v/>
      </c>
      <c r="JR23" s="45" t="str">
        <f>IFERROR(IF(JR19="","",IF(OR(JR19-基本情報!$Y$10&lt;0,JR19-基本情報!$Z$10&gt;0),"×","")),"")</f>
        <v/>
      </c>
      <c r="JS23" s="45" t="str">
        <f>IFERROR(IF(JS19="","",IF(OR(JS19-基本情報!$Y$10&lt;0,JS19-基本情報!$Z$10&gt;0),"×","")),"")</f>
        <v/>
      </c>
      <c r="JU23" s="43"/>
      <c r="JV23" s="103" t="s">
        <v>19</v>
      </c>
      <c r="JW23" s="104"/>
      <c r="JX23" s="44" t="str">
        <f>IFERROR(IF(OR(JX19-基本情報!$Y$10&lt;0,JX19-基本情報!$Z$10&gt;0),"×",""),"")</f>
        <v/>
      </c>
      <c r="JY23" s="44" t="str">
        <f>IFERROR(IF(OR(JY19-基本情報!$Y$10&lt;0,JY19-基本情報!$Z$10&gt;0),"×",""),"")</f>
        <v/>
      </c>
      <c r="JZ23" s="44" t="str">
        <f>IFERROR(IF(OR(JZ19-基本情報!$Y$10&lt;0,JZ19-基本情報!$Z$10&gt;0),"×",""),"")</f>
        <v/>
      </c>
      <c r="KA23" s="44" t="str">
        <f>IFERROR(IF(OR(KA19-基本情報!$Y$10&lt;0,KA19-基本情報!$Z$10&gt;0),"×",""),"")</f>
        <v/>
      </c>
      <c r="KB23" s="44" t="str">
        <f>IFERROR(IF(OR(KB19-基本情報!$Y$10&lt;0,KB19-基本情報!$Z$10&gt;0),"×",""),"")</f>
        <v/>
      </c>
      <c r="KC23" s="44" t="str">
        <f>IFERROR(IF(OR(KC19-基本情報!$Y$10&lt;0,KC19-基本情報!$Z$10&gt;0),"×",""),"")</f>
        <v/>
      </c>
      <c r="KD23" s="44" t="str">
        <f>IFERROR(IF(OR(KD19-基本情報!$Y$10&lt;0,KD19-基本情報!$Z$10&gt;0),"×",""),"")</f>
        <v/>
      </c>
      <c r="KE23" s="44" t="str">
        <f>IFERROR(IF(OR(KE19-基本情報!$Y$10&lt;0,KE19-基本情報!$Z$10&gt;0),"×",""),"")</f>
        <v/>
      </c>
      <c r="KF23" s="44" t="str">
        <f>IFERROR(IF(OR(KF19-基本情報!$Y$10&lt;0,KF19-基本情報!$Z$10&gt;0),"×",""),"")</f>
        <v/>
      </c>
      <c r="KG23" s="44" t="str">
        <f>IFERROR(IF(OR(KG19-基本情報!$Y$10&lt;0,KG19-基本情報!$Z$10&gt;0),"×",""),"")</f>
        <v/>
      </c>
      <c r="KH23" s="44" t="str">
        <f>IFERROR(IF(OR(KH19-基本情報!$Y$10&lt;0,KH19-基本情報!$Z$10&gt;0),"×",""),"")</f>
        <v/>
      </c>
      <c r="KI23" s="44" t="str">
        <f>IFERROR(IF(OR(KI19-基本情報!$Y$10&lt;0,KI19-基本情報!$Z$10&gt;0),"×",""),"")</f>
        <v/>
      </c>
      <c r="KJ23" s="44" t="str">
        <f>IFERROR(IF(OR(KJ19-基本情報!$Y$10&lt;0,KJ19-基本情報!$Z$10&gt;0),"×",""),"")</f>
        <v/>
      </c>
      <c r="KK23" s="44" t="str">
        <f>IFERROR(IF(OR(KK19-基本情報!$Y$10&lt;0,KK19-基本情報!$Z$10&gt;0),"×",""),"")</f>
        <v/>
      </c>
      <c r="KL23" s="44" t="str">
        <f>IFERROR(IF(OR(KL19-基本情報!$Y$10&lt;0,KL19-基本情報!$Z$10&gt;0),"×",""),"")</f>
        <v/>
      </c>
      <c r="KM23" s="44" t="str">
        <f>IFERROR(IF(OR(KM19-基本情報!$Y$10&lt;0,KM19-基本情報!$Z$10&gt;0),"×",""),"")</f>
        <v/>
      </c>
      <c r="KN23" s="44" t="str">
        <f>IFERROR(IF(OR(KN19-基本情報!$Y$10&lt;0,KN19-基本情報!$Z$10&gt;0),"×",""),"")</f>
        <v/>
      </c>
      <c r="KO23" s="44" t="str">
        <f>IFERROR(IF(OR(KO19-基本情報!$Y$10&lt;0,KO19-基本情報!$Z$10&gt;0),"×",""),"")</f>
        <v/>
      </c>
      <c r="KP23" s="44" t="str">
        <f>IFERROR(IF(OR(KP19-基本情報!$Y$10&lt;0,KP19-基本情報!$Z$10&gt;0),"×",""),"")</f>
        <v/>
      </c>
      <c r="KQ23" s="44" t="str">
        <f>IFERROR(IF(OR(KQ19-基本情報!$Y$10&lt;0,KQ19-基本情報!$Z$10&gt;0),"×",""),"")</f>
        <v/>
      </c>
      <c r="KR23" s="44" t="str">
        <f>IFERROR(IF(OR(KR19-基本情報!$Y$10&lt;0,KR19-基本情報!$Z$10&gt;0),"×",""),"")</f>
        <v/>
      </c>
      <c r="KS23" s="44" t="str">
        <f>IFERROR(IF(OR(KS19-基本情報!$Y$10&lt;0,KS19-基本情報!$Z$10&gt;0),"×",""),"")</f>
        <v/>
      </c>
      <c r="KT23" s="44" t="str">
        <f>IFERROR(IF(OR(KT19-基本情報!$Y$10&lt;0,KT19-基本情報!$Z$10&gt;0),"×",""),"")</f>
        <v/>
      </c>
      <c r="KU23" s="44" t="str">
        <f>IFERROR(IF(OR(KU19-基本情報!$Y$10&lt;0,KU19-基本情報!$Z$10&gt;0),"×",""),"")</f>
        <v/>
      </c>
      <c r="KV23" s="44" t="str">
        <f>IFERROR(IF(OR(KV19-基本情報!$Y$10&lt;0,KV19-基本情報!$Z$10&gt;0),"×",""),"")</f>
        <v/>
      </c>
      <c r="KW23" s="44" t="str">
        <f>IFERROR(IF(OR(KW19-基本情報!$Y$10&lt;0,KW19-基本情報!$Z$10&gt;0),"×",""),"")</f>
        <v/>
      </c>
      <c r="KX23" s="44" t="str">
        <f>IFERROR(IF(OR(KX19-基本情報!$Y$10&lt;0,KX19-基本情報!$Z$10&gt;0),"×",""),"")</f>
        <v/>
      </c>
      <c r="KY23" s="44" t="str">
        <f>IFERROR(IF(OR(KY19-基本情報!$Y$10&lt;0,KY19-基本情報!$Z$10&gt;0),"×",""),"")</f>
        <v/>
      </c>
      <c r="KZ23" s="45" t="str">
        <f>IFERROR(IF(KZ19="","",IF(OR(KZ19-基本情報!$Y$10&lt;0,KZ19-基本情報!$Z$10&gt;0),"×","")),"")</f>
        <v/>
      </c>
      <c r="LA23" s="45" t="str">
        <f>IFERROR(IF(LA19="","",IF(OR(LA19-基本情報!$Y$10&lt;0,LA19-基本情報!$Z$10&gt;0),"×","")),"")</f>
        <v/>
      </c>
      <c r="LB23" s="45" t="str">
        <f>IFERROR(IF(LB19="","",IF(OR(LB19-基本情報!$Y$10&lt;0,LB19-基本情報!$Z$10&gt;0),"×","")),"")</f>
        <v/>
      </c>
      <c r="LD23" s="43"/>
      <c r="LE23" s="103" t="s">
        <v>19</v>
      </c>
      <c r="LF23" s="104"/>
      <c r="LG23" s="44" t="str">
        <f>IFERROR(IF(OR(LG19-基本情報!$Y$10&lt;0,LG19-基本情報!$Z$10&gt;0),"×",""),"")</f>
        <v/>
      </c>
      <c r="LH23" s="44" t="str">
        <f>IFERROR(IF(OR(LH19-基本情報!$Y$10&lt;0,LH19-基本情報!$Z$10&gt;0),"×",""),"")</f>
        <v/>
      </c>
      <c r="LI23" s="44" t="str">
        <f>IFERROR(IF(OR(LI19-基本情報!$Y$10&lt;0,LI19-基本情報!$Z$10&gt;0),"×",""),"")</f>
        <v/>
      </c>
      <c r="LJ23" s="44" t="str">
        <f>IFERROR(IF(OR(LJ19-基本情報!$Y$10&lt;0,LJ19-基本情報!$Z$10&gt;0),"×",""),"")</f>
        <v/>
      </c>
      <c r="LK23" s="44" t="str">
        <f>IFERROR(IF(OR(LK19-基本情報!$Y$10&lt;0,LK19-基本情報!$Z$10&gt;0),"×",""),"")</f>
        <v/>
      </c>
      <c r="LL23" s="44" t="str">
        <f>IFERROR(IF(OR(LL19-基本情報!$Y$10&lt;0,LL19-基本情報!$Z$10&gt;0),"×",""),"")</f>
        <v/>
      </c>
      <c r="LM23" s="44" t="str">
        <f>IFERROR(IF(OR(LM19-基本情報!$Y$10&lt;0,LM19-基本情報!$Z$10&gt;0),"×",""),"")</f>
        <v/>
      </c>
      <c r="LN23" s="44" t="str">
        <f>IFERROR(IF(OR(LN19-基本情報!$Y$10&lt;0,LN19-基本情報!$Z$10&gt;0),"×",""),"")</f>
        <v/>
      </c>
      <c r="LO23" s="44" t="str">
        <f>IFERROR(IF(OR(LO19-基本情報!$Y$10&lt;0,LO19-基本情報!$Z$10&gt;0),"×",""),"")</f>
        <v/>
      </c>
      <c r="LP23" s="44" t="str">
        <f>IFERROR(IF(OR(LP19-基本情報!$Y$10&lt;0,LP19-基本情報!$Z$10&gt;0),"×",""),"")</f>
        <v/>
      </c>
      <c r="LQ23" s="44" t="str">
        <f>IFERROR(IF(OR(LQ19-基本情報!$Y$10&lt;0,LQ19-基本情報!$Z$10&gt;0),"×",""),"")</f>
        <v/>
      </c>
      <c r="LR23" s="44" t="str">
        <f>IFERROR(IF(OR(LR19-基本情報!$Y$10&lt;0,LR19-基本情報!$Z$10&gt;0),"×",""),"")</f>
        <v/>
      </c>
      <c r="LS23" s="44" t="str">
        <f>IFERROR(IF(OR(LS19-基本情報!$Y$10&lt;0,LS19-基本情報!$Z$10&gt;0),"×",""),"")</f>
        <v/>
      </c>
      <c r="LT23" s="44" t="str">
        <f>IFERROR(IF(OR(LT19-基本情報!$Y$10&lt;0,LT19-基本情報!$Z$10&gt;0),"×",""),"")</f>
        <v/>
      </c>
      <c r="LU23" s="44" t="str">
        <f>IFERROR(IF(OR(LU19-基本情報!$Y$10&lt;0,LU19-基本情報!$Z$10&gt;0),"×",""),"")</f>
        <v/>
      </c>
      <c r="LV23" s="44" t="str">
        <f>IFERROR(IF(OR(LV19-基本情報!$Y$10&lt;0,LV19-基本情報!$Z$10&gt;0),"×",""),"")</f>
        <v/>
      </c>
      <c r="LW23" s="44" t="str">
        <f>IFERROR(IF(OR(LW19-基本情報!$Y$10&lt;0,LW19-基本情報!$Z$10&gt;0),"×",""),"")</f>
        <v/>
      </c>
      <c r="LX23" s="44" t="str">
        <f>IFERROR(IF(OR(LX19-基本情報!$Y$10&lt;0,LX19-基本情報!$Z$10&gt;0),"×",""),"")</f>
        <v/>
      </c>
      <c r="LY23" s="44" t="str">
        <f>IFERROR(IF(OR(LY19-基本情報!$Y$10&lt;0,LY19-基本情報!$Z$10&gt;0),"×",""),"")</f>
        <v/>
      </c>
      <c r="LZ23" s="44" t="str">
        <f>IFERROR(IF(OR(LZ19-基本情報!$Y$10&lt;0,LZ19-基本情報!$Z$10&gt;0),"×",""),"")</f>
        <v/>
      </c>
      <c r="MA23" s="44" t="str">
        <f>IFERROR(IF(OR(MA19-基本情報!$Y$10&lt;0,MA19-基本情報!$Z$10&gt;0),"×",""),"")</f>
        <v/>
      </c>
      <c r="MB23" s="44" t="str">
        <f>IFERROR(IF(OR(MB19-基本情報!$Y$10&lt;0,MB19-基本情報!$Z$10&gt;0),"×",""),"")</f>
        <v/>
      </c>
      <c r="MC23" s="44" t="str">
        <f>IFERROR(IF(OR(MC19-基本情報!$Y$10&lt;0,MC19-基本情報!$Z$10&gt;0),"×",""),"")</f>
        <v/>
      </c>
      <c r="MD23" s="44" t="str">
        <f>IFERROR(IF(OR(MD19-基本情報!$Y$10&lt;0,MD19-基本情報!$Z$10&gt;0),"×",""),"")</f>
        <v/>
      </c>
      <c r="ME23" s="44" t="str">
        <f>IFERROR(IF(OR(ME19-基本情報!$Y$10&lt;0,ME19-基本情報!$Z$10&gt;0),"×",""),"")</f>
        <v/>
      </c>
      <c r="MF23" s="44" t="str">
        <f>IFERROR(IF(OR(MF19-基本情報!$Y$10&lt;0,MF19-基本情報!$Z$10&gt;0),"×",""),"")</f>
        <v/>
      </c>
      <c r="MG23" s="44" t="str">
        <f>IFERROR(IF(OR(MG19-基本情報!$Y$10&lt;0,MG19-基本情報!$Z$10&gt;0),"×",""),"")</f>
        <v/>
      </c>
      <c r="MH23" s="44" t="str">
        <f>IFERROR(IF(OR(MH19-基本情報!$Y$10&lt;0,MH19-基本情報!$Z$10&gt;0),"×",""),"")</f>
        <v/>
      </c>
      <c r="MI23" s="45" t="str">
        <f>IFERROR(IF(MI19="","",IF(OR(MI19-基本情報!$Y$10&lt;0,MI19-基本情報!$Z$10&gt;0),"×","")),"")</f>
        <v/>
      </c>
      <c r="MJ23" s="45" t="str">
        <f>IFERROR(IF(MJ19="","",IF(OR(MJ19-基本情報!$Y$10&lt;0,MJ19-基本情報!$Z$10&gt;0),"×","")),"")</f>
        <v/>
      </c>
      <c r="MK23" s="45" t="str">
        <f>IFERROR(IF(MK19="","",IF(OR(MK19-基本情報!$Y$10&lt;0,MK19-基本情報!$Z$10&gt;0),"×","")),"")</f>
        <v/>
      </c>
      <c r="MM23" s="43"/>
      <c r="MN23" s="103" t="s">
        <v>19</v>
      </c>
      <c r="MO23" s="104"/>
      <c r="MP23" s="44" t="str">
        <f>IFERROR(IF(OR(MP19-基本情報!$Y$10&lt;0,MP19-基本情報!$Z$10&gt;0),"×",""),"")</f>
        <v/>
      </c>
      <c r="MQ23" s="44" t="str">
        <f>IFERROR(IF(OR(MQ19-基本情報!$Y$10&lt;0,MQ19-基本情報!$Z$10&gt;0),"×",""),"")</f>
        <v/>
      </c>
      <c r="MR23" s="44" t="str">
        <f>IFERROR(IF(OR(MR19-基本情報!$Y$10&lt;0,MR19-基本情報!$Z$10&gt;0),"×",""),"")</f>
        <v/>
      </c>
      <c r="MS23" s="44" t="str">
        <f>IFERROR(IF(OR(MS19-基本情報!$Y$10&lt;0,MS19-基本情報!$Z$10&gt;0),"×",""),"")</f>
        <v/>
      </c>
      <c r="MT23" s="44" t="str">
        <f>IFERROR(IF(OR(MT19-基本情報!$Y$10&lt;0,MT19-基本情報!$Z$10&gt;0),"×",""),"")</f>
        <v/>
      </c>
      <c r="MU23" s="44" t="str">
        <f>IFERROR(IF(OR(MU19-基本情報!$Y$10&lt;0,MU19-基本情報!$Z$10&gt;0),"×",""),"")</f>
        <v/>
      </c>
      <c r="MV23" s="44" t="str">
        <f>IFERROR(IF(OR(MV19-基本情報!$Y$10&lt;0,MV19-基本情報!$Z$10&gt;0),"×",""),"")</f>
        <v/>
      </c>
      <c r="MW23" s="44" t="str">
        <f>IFERROR(IF(OR(MW19-基本情報!$Y$10&lt;0,MW19-基本情報!$Z$10&gt;0),"×",""),"")</f>
        <v/>
      </c>
      <c r="MX23" s="44" t="str">
        <f>IFERROR(IF(OR(MX19-基本情報!$Y$10&lt;0,MX19-基本情報!$Z$10&gt;0),"×",""),"")</f>
        <v/>
      </c>
      <c r="MY23" s="44" t="str">
        <f>IFERROR(IF(OR(MY19-基本情報!$Y$10&lt;0,MY19-基本情報!$Z$10&gt;0),"×",""),"")</f>
        <v/>
      </c>
      <c r="MZ23" s="44" t="str">
        <f>IFERROR(IF(OR(MZ19-基本情報!$Y$10&lt;0,MZ19-基本情報!$Z$10&gt;0),"×",""),"")</f>
        <v/>
      </c>
      <c r="NA23" s="44" t="str">
        <f>IFERROR(IF(OR(NA19-基本情報!$Y$10&lt;0,NA19-基本情報!$Z$10&gt;0),"×",""),"")</f>
        <v/>
      </c>
      <c r="NB23" s="44" t="str">
        <f>IFERROR(IF(OR(NB19-基本情報!$Y$10&lt;0,NB19-基本情報!$Z$10&gt;0),"×",""),"")</f>
        <v/>
      </c>
      <c r="NC23" s="44" t="str">
        <f>IFERROR(IF(OR(NC19-基本情報!$Y$10&lt;0,NC19-基本情報!$Z$10&gt;0),"×",""),"")</f>
        <v/>
      </c>
      <c r="ND23" s="44" t="str">
        <f>IFERROR(IF(OR(ND19-基本情報!$Y$10&lt;0,ND19-基本情報!$Z$10&gt;0),"×",""),"")</f>
        <v/>
      </c>
      <c r="NE23" s="44" t="str">
        <f>IFERROR(IF(OR(NE19-基本情報!$Y$10&lt;0,NE19-基本情報!$Z$10&gt;0),"×",""),"")</f>
        <v/>
      </c>
      <c r="NF23" s="44" t="str">
        <f>IFERROR(IF(OR(NF19-基本情報!$Y$10&lt;0,NF19-基本情報!$Z$10&gt;0),"×",""),"")</f>
        <v/>
      </c>
      <c r="NG23" s="44" t="str">
        <f>IFERROR(IF(OR(NG19-基本情報!$Y$10&lt;0,NG19-基本情報!$Z$10&gt;0),"×",""),"")</f>
        <v/>
      </c>
      <c r="NH23" s="44" t="str">
        <f>IFERROR(IF(OR(NH19-基本情報!$Y$10&lt;0,NH19-基本情報!$Z$10&gt;0),"×",""),"")</f>
        <v/>
      </c>
      <c r="NI23" s="44" t="str">
        <f>IFERROR(IF(OR(NI19-基本情報!$Y$10&lt;0,NI19-基本情報!$Z$10&gt;0),"×",""),"")</f>
        <v/>
      </c>
      <c r="NJ23" s="44" t="str">
        <f>IFERROR(IF(OR(NJ19-基本情報!$Y$10&lt;0,NJ19-基本情報!$Z$10&gt;0),"×",""),"")</f>
        <v/>
      </c>
      <c r="NK23" s="44" t="str">
        <f>IFERROR(IF(OR(NK19-基本情報!$Y$10&lt;0,NK19-基本情報!$Z$10&gt;0),"×",""),"")</f>
        <v/>
      </c>
      <c r="NL23" s="44" t="str">
        <f>IFERROR(IF(OR(NL19-基本情報!$Y$10&lt;0,NL19-基本情報!$Z$10&gt;0),"×",""),"")</f>
        <v/>
      </c>
      <c r="NM23" s="44" t="str">
        <f>IFERROR(IF(OR(NM19-基本情報!$Y$10&lt;0,NM19-基本情報!$Z$10&gt;0),"×",""),"")</f>
        <v/>
      </c>
      <c r="NN23" s="44" t="str">
        <f>IFERROR(IF(OR(NN19-基本情報!$Y$10&lt;0,NN19-基本情報!$Z$10&gt;0),"×",""),"")</f>
        <v/>
      </c>
      <c r="NO23" s="44" t="str">
        <f>IFERROR(IF(OR(NO19-基本情報!$Y$10&lt;0,NO19-基本情報!$Z$10&gt;0),"×",""),"")</f>
        <v/>
      </c>
      <c r="NP23" s="44" t="str">
        <f>IFERROR(IF(OR(NP19-基本情報!$Y$10&lt;0,NP19-基本情報!$Z$10&gt;0),"×",""),"")</f>
        <v/>
      </c>
      <c r="NQ23" s="44" t="str">
        <f>IFERROR(IF(OR(NQ19-基本情報!$Y$10&lt;0,NQ19-基本情報!$Z$10&gt;0),"×",""),"")</f>
        <v/>
      </c>
      <c r="NR23" s="45" t="str">
        <f>IFERROR(IF(NR19="","",IF(OR(NR19-基本情報!$Y$10&lt;0,NR19-基本情報!$Z$10&gt;0),"×","")),"")</f>
        <v/>
      </c>
      <c r="NS23" s="45" t="str">
        <f>IFERROR(IF(NS19="","",IF(OR(NS19-基本情報!$Y$10&lt;0,NS19-基本情報!$Z$10&gt;0),"×","")),"")</f>
        <v/>
      </c>
      <c r="NT23" s="45" t="str">
        <f>IFERROR(IF(NT19="","",IF(OR(NT19-基本情報!$Y$10&lt;0,NT19-基本情報!$Z$10&gt;0),"×","")),"")</f>
        <v/>
      </c>
      <c r="NV23" s="43"/>
      <c r="NW23" s="103" t="s">
        <v>19</v>
      </c>
      <c r="NX23" s="104"/>
      <c r="NY23" s="44" t="str">
        <f>IFERROR(IF(OR(NY19-基本情報!$Y$10&lt;0,NY19-基本情報!$Z$10&gt;0),"×",""),"")</f>
        <v/>
      </c>
      <c r="NZ23" s="44" t="str">
        <f>IFERROR(IF(OR(NZ19-基本情報!$Y$10&lt;0,NZ19-基本情報!$Z$10&gt;0),"×",""),"")</f>
        <v/>
      </c>
      <c r="OA23" s="44" t="str">
        <f>IFERROR(IF(OR(OA19-基本情報!$Y$10&lt;0,OA19-基本情報!$Z$10&gt;0),"×",""),"")</f>
        <v/>
      </c>
      <c r="OB23" s="44" t="str">
        <f>IFERROR(IF(OR(OB19-基本情報!$Y$10&lt;0,OB19-基本情報!$Z$10&gt;0),"×",""),"")</f>
        <v/>
      </c>
      <c r="OC23" s="44" t="str">
        <f>IFERROR(IF(OR(OC19-基本情報!$Y$10&lt;0,OC19-基本情報!$Z$10&gt;0),"×",""),"")</f>
        <v/>
      </c>
      <c r="OD23" s="44" t="str">
        <f>IFERROR(IF(OR(OD19-基本情報!$Y$10&lt;0,OD19-基本情報!$Z$10&gt;0),"×",""),"")</f>
        <v/>
      </c>
      <c r="OE23" s="44" t="str">
        <f>IFERROR(IF(OR(OE19-基本情報!$Y$10&lt;0,OE19-基本情報!$Z$10&gt;0),"×",""),"")</f>
        <v/>
      </c>
      <c r="OF23" s="44" t="str">
        <f>IFERROR(IF(OR(OF19-基本情報!$Y$10&lt;0,OF19-基本情報!$Z$10&gt;0),"×",""),"")</f>
        <v/>
      </c>
      <c r="OG23" s="44" t="str">
        <f>IFERROR(IF(OR(OG19-基本情報!$Y$10&lt;0,OG19-基本情報!$Z$10&gt;0),"×",""),"")</f>
        <v/>
      </c>
      <c r="OH23" s="44" t="str">
        <f>IFERROR(IF(OR(OH19-基本情報!$Y$10&lt;0,OH19-基本情報!$Z$10&gt;0),"×",""),"")</f>
        <v/>
      </c>
      <c r="OI23" s="44" t="str">
        <f>IFERROR(IF(OR(OI19-基本情報!$Y$10&lt;0,OI19-基本情報!$Z$10&gt;0),"×",""),"")</f>
        <v/>
      </c>
      <c r="OJ23" s="44" t="str">
        <f>IFERROR(IF(OR(OJ19-基本情報!$Y$10&lt;0,OJ19-基本情報!$Z$10&gt;0),"×",""),"")</f>
        <v/>
      </c>
      <c r="OK23" s="44" t="str">
        <f>IFERROR(IF(OR(OK19-基本情報!$Y$10&lt;0,OK19-基本情報!$Z$10&gt;0),"×",""),"")</f>
        <v/>
      </c>
      <c r="OL23" s="44" t="str">
        <f>IFERROR(IF(OR(OL19-基本情報!$Y$10&lt;0,OL19-基本情報!$Z$10&gt;0),"×",""),"")</f>
        <v/>
      </c>
      <c r="OM23" s="44" t="str">
        <f>IFERROR(IF(OR(OM19-基本情報!$Y$10&lt;0,OM19-基本情報!$Z$10&gt;0),"×",""),"")</f>
        <v/>
      </c>
      <c r="ON23" s="44" t="str">
        <f>IFERROR(IF(OR(ON19-基本情報!$Y$10&lt;0,ON19-基本情報!$Z$10&gt;0),"×",""),"")</f>
        <v/>
      </c>
      <c r="OO23" s="44" t="str">
        <f>IFERROR(IF(OR(OO19-基本情報!$Y$10&lt;0,OO19-基本情報!$Z$10&gt;0),"×",""),"")</f>
        <v/>
      </c>
      <c r="OP23" s="44" t="str">
        <f>IFERROR(IF(OR(OP19-基本情報!$Y$10&lt;0,OP19-基本情報!$Z$10&gt;0),"×",""),"")</f>
        <v/>
      </c>
      <c r="OQ23" s="44" t="str">
        <f>IFERROR(IF(OR(OQ19-基本情報!$Y$10&lt;0,OQ19-基本情報!$Z$10&gt;0),"×",""),"")</f>
        <v/>
      </c>
      <c r="OR23" s="44" t="str">
        <f>IFERROR(IF(OR(OR19-基本情報!$Y$10&lt;0,OR19-基本情報!$Z$10&gt;0),"×",""),"")</f>
        <v/>
      </c>
      <c r="OS23" s="44" t="str">
        <f>IFERROR(IF(OR(OS19-基本情報!$Y$10&lt;0,OS19-基本情報!$Z$10&gt;0),"×",""),"")</f>
        <v/>
      </c>
      <c r="OT23" s="44" t="str">
        <f>IFERROR(IF(OR(OT19-基本情報!$Y$10&lt;0,OT19-基本情報!$Z$10&gt;0),"×",""),"")</f>
        <v/>
      </c>
      <c r="OU23" s="44" t="str">
        <f>IFERROR(IF(OR(OU19-基本情報!$Y$10&lt;0,OU19-基本情報!$Z$10&gt;0),"×",""),"")</f>
        <v/>
      </c>
      <c r="OV23" s="44" t="str">
        <f>IFERROR(IF(OR(OV19-基本情報!$Y$10&lt;0,OV19-基本情報!$Z$10&gt;0),"×",""),"")</f>
        <v/>
      </c>
      <c r="OW23" s="44" t="str">
        <f>IFERROR(IF(OR(OW19-基本情報!$Y$10&lt;0,OW19-基本情報!$Z$10&gt;0),"×",""),"")</f>
        <v/>
      </c>
      <c r="OX23" s="44" t="str">
        <f>IFERROR(IF(OR(OX19-基本情報!$Y$10&lt;0,OX19-基本情報!$Z$10&gt;0),"×",""),"")</f>
        <v/>
      </c>
      <c r="OY23" s="44" t="str">
        <f>IFERROR(IF(OR(OY19-基本情報!$Y$10&lt;0,OY19-基本情報!$Z$10&gt;0),"×",""),"")</f>
        <v/>
      </c>
      <c r="OZ23" s="44" t="str">
        <f>IFERROR(IF(OR(OZ19-基本情報!$Y$10&lt;0,OZ19-基本情報!$Z$10&gt;0),"×",""),"")</f>
        <v/>
      </c>
      <c r="PA23" s="45" t="str">
        <f>IFERROR(IF(PA19="","",IF(OR(PA19-基本情報!$Y$10&lt;0,PA19-基本情報!$Z$10&gt;0),"×","")),"")</f>
        <v/>
      </c>
      <c r="PB23" s="45" t="str">
        <f>IFERROR(IF(PB19="","",IF(OR(PB19-基本情報!$Y$10&lt;0,PB19-基本情報!$Z$10&gt;0),"×","")),"")</f>
        <v/>
      </c>
      <c r="PC23" s="45" t="str">
        <f>IFERROR(IF(PC19="","",IF(OR(PC19-基本情報!$Y$10&lt;0,PC19-基本情報!$Z$10&gt;0),"×","")),"")</f>
        <v/>
      </c>
    </row>
    <row r="24" spans="1:420" s="46" customFormat="1" x14ac:dyDescent="0.2">
      <c r="A24" s="47"/>
      <c r="B24" s="103" t="s">
        <v>20</v>
      </c>
      <c r="C24" s="104"/>
      <c r="D24" s="48" t="str">
        <f>IFERROR(IF(OR(D19-基本情報!$Y$11&lt;0,D19-基本情報!$Z$11&gt;0),"×",""),"")</f>
        <v/>
      </c>
      <c r="E24" s="48" t="str">
        <f>IFERROR(IF(OR(E19-基本情報!$Y$11&lt;0,E19-基本情報!$Z$11&gt;0),"×",""),"")</f>
        <v/>
      </c>
      <c r="F24" s="48" t="str">
        <f>IFERROR(IF(OR(F19-基本情報!$Y$11&lt;0,F19-基本情報!$Z$11&gt;0),"×",""),"")</f>
        <v/>
      </c>
      <c r="G24" s="48" t="str">
        <f>IFERROR(IF(OR(G19-基本情報!$Y$11&lt;0,G19-基本情報!$Z$11&gt;0),"×",""),"")</f>
        <v/>
      </c>
      <c r="H24" s="48" t="str">
        <f>IFERROR(IF(OR(H19-基本情報!$Y$11&lt;0,H19-基本情報!$Z$11&gt;0),"×",""),"")</f>
        <v/>
      </c>
      <c r="I24" s="48" t="str">
        <f>IFERROR(IF(OR(I19-基本情報!$Y$11&lt;0,I19-基本情報!$Z$11&gt;0),"×",""),"")</f>
        <v/>
      </c>
      <c r="J24" s="48" t="str">
        <f>IFERROR(IF(OR(J19-基本情報!$Y$11&lt;0,J19-基本情報!$Z$11&gt;0),"×",""),"")</f>
        <v/>
      </c>
      <c r="K24" s="48" t="str">
        <f>IFERROR(IF(OR(K19-基本情報!$Y$11&lt;0,K19-基本情報!$Z$11&gt;0),"×",""),"")</f>
        <v/>
      </c>
      <c r="L24" s="48" t="str">
        <f>IFERROR(IF(OR(L19-基本情報!$Y$11&lt;0,L19-基本情報!$Z$11&gt;0),"×",""),"")</f>
        <v/>
      </c>
      <c r="M24" s="48" t="str">
        <f>IFERROR(IF(OR(M19-基本情報!$Y$11&lt;0,M19-基本情報!$Z$11&gt;0),"×",""),"")</f>
        <v/>
      </c>
      <c r="N24" s="48" t="str">
        <f>IFERROR(IF(OR(N19-基本情報!$Y$11&lt;0,N19-基本情報!$Z$11&gt;0),"×",""),"")</f>
        <v/>
      </c>
      <c r="O24" s="48" t="str">
        <f>IFERROR(IF(OR(O19-基本情報!$Y$11&lt;0,O19-基本情報!$Z$11&gt;0),"×",""),"")</f>
        <v/>
      </c>
      <c r="P24" s="48" t="str">
        <f>IFERROR(IF(OR(P19-基本情報!$Y$11&lt;0,P19-基本情報!$Z$11&gt;0),"×",""),"")</f>
        <v/>
      </c>
      <c r="Q24" s="48" t="str">
        <f>IFERROR(IF(OR(Q19-基本情報!$Y$11&lt;0,Q19-基本情報!$Z$11&gt;0),"×",""),"")</f>
        <v/>
      </c>
      <c r="R24" s="48" t="str">
        <f>IFERROR(IF(OR(R19-基本情報!$Y$11&lt;0,R19-基本情報!$Z$11&gt;0),"×",""),"")</f>
        <v/>
      </c>
      <c r="S24" s="48" t="str">
        <f>IFERROR(IF(OR(S19-基本情報!$Y$11&lt;0,S19-基本情報!$Z$11&gt;0),"×",""),"")</f>
        <v/>
      </c>
      <c r="T24" s="48" t="str">
        <f>IFERROR(IF(OR(T19-基本情報!$Y$11&lt;0,T19-基本情報!$Z$11&gt;0),"×",""),"")</f>
        <v/>
      </c>
      <c r="U24" s="48" t="str">
        <f>IFERROR(IF(OR(U19-基本情報!$Y$11&lt;0,U19-基本情報!$Z$11&gt;0),"×",""),"")</f>
        <v/>
      </c>
      <c r="V24" s="48" t="str">
        <f>IFERROR(IF(OR(V19-基本情報!$Y$11&lt;0,V19-基本情報!$Z$11&gt;0),"×",""),"")</f>
        <v/>
      </c>
      <c r="W24" s="48" t="str">
        <f>IFERROR(IF(OR(W19-基本情報!$Y$11&lt;0,W19-基本情報!$Z$11&gt;0),"×",""),"")</f>
        <v/>
      </c>
      <c r="X24" s="48" t="str">
        <f>IFERROR(IF(OR(X19-基本情報!$Y$11&lt;0,X19-基本情報!$Z$11&gt;0),"×",""),"")</f>
        <v/>
      </c>
      <c r="Y24" s="48" t="str">
        <f>IFERROR(IF(OR(Y19-基本情報!$Y$11&lt;0,Y19-基本情報!$Z$11&gt;0),"×",""),"")</f>
        <v/>
      </c>
      <c r="Z24" s="48" t="str">
        <f>IFERROR(IF(OR(Z19-基本情報!$Y$11&lt;0,Z19-基本情報!$Z$11&gt;0),"×",""),"")</f>
        <v/>
      </c>
      <c r="AA24" s="48" t="str">
        <f>IFERROR(IF(OR(AA19-基本情報!$Y$11&lt;0,AA19-基本情報!$Z$11&gt;0),"×",""),"")</f>
        <v/>
      </c>
      <c r="AB24" s="48" t="str">
        <f>IFERROR(IF(OR(AB19-基本情報!$Y$11&lt;0,AB19-基本情報!$Z$11&gt;0),"×",""),"")</f>
        <v/>
      </c>
      <c r="AC24" s="48" t="str">
        <f>IFERROR(IF(OR(AC19-基本情報!$Y$11&lt;0,AC19-基本情報!$Z$11&gt;0),"×",""),"")</f>
        <v/>
      </c>
      <c r="AD24" s="48" t="str">
        <f>IFERROR(IF(OR(AD19-基本情報!$Y$11&lt;0,AD19-基本情報!$Z$11&gt;0),"×",""),"")</f>
        <v/>
      </c>
      <c r="AE24" s="48" t="str">
        <f>IFERROR(IF(OR(AE19-基本情報!$Y$11&lt;0,AE19-基本情報!$Z$11&gt;0),"×",""),"")</f>
        <v/>
      </c>
      <c r="AF24" s="45" t="str">
        <f>IFERROR(IF(AF19="","",IF(OR(AF19-基本情報!$Y$11&lt;0,AF19-基本情報!$Z$11&gt;0),"×","")),"")</f>
        <v/>
      </c>
      <c r="AG24" s="45" t="str">
        <f>IFERROR(IF(AG19="","",IF(OR(AG19-基本情報!$Y$11&lt;0,AG19-基本情報!$Z$11&gt;0),"×","")),"")</f>
        <v/>
      </c>
      <c r="AH24" s="45" t="str">
        <f>IFERROR(IF(AH19="","",IF(OR(AH19-基本情報!$Y$11&lt;0,AH19-基本情報!$Z$11&gt;0),"×","")),"")</f>
        <v/>
      </c>
      <c r="AJ24" s="47"/>
      <c r="AK24" s="103" t="s">
        <v>20</v>
      </c>
      <c r="AL24" s="104"/>
      <c r="AM24" s="48" t="str">
        <f>IFERROR(IF(OR(AM19-基本情報!$Y$11&lt;0,AM19-基本情報!$Z$11&gt;0),"×",""),"")</f>
        <v/>
      </c>
      <c r="AN24" s="48" t="str">
        <f>IFERROR(IF(OR(AN19-基本情報!$Y$11&lt;0,AN19-基本情報!$Z$11&gt;0),"×",""),"")</f>
        <v/>
      </c>
      <c r="AO24" s="48" t="str">
        <f>IFERROR(IF(OR(AO19-基本情報!$Y$11&lt;0,AO19-基本情報!$Z$11&gt;0),"×",""),"")</f>
        <v/>
      </c>
      <c r="AP24" s="48" t="str">
        <f>IFERROR(IF(OR(AP19-基本情報!$Y$11&lt;0,AP19-基本情報!$Z$11&gt;0),"×",""),"")</f>
        <v/>
      </c>
      <c r="AQ24" s="48" t="str">
        <f>IFERROR(IF(OR(AQ19-基本情報!$Y$11&lt;0,AQ19-基本情報!$Z$11&gt;0),"×",""),"")</f>
        <v/>
      </c>
      <c r="AR24" s="48" t="str">
        <f>IFERROR(IF(OR(AR19-基本情報!$Y$11&lt;0,AR19-基本情報!$Z$11&gt;0),"×",""),"")</f>
        <v/>
      </c>
      <c r="AS24" s="48" t="str">
        <f>IFERROR(IF(OR(AS19-基本情報!$Y$11&lt;0,AS19-基本情報!$Z$11&gt;0),"×",""),"")</f>
        <v/>
      </c>
      <c r="AT24" s="48" t="str">
        <f>IFERROR(IF(OR(AT19-基本情報!$Y$11&lt;0,AT19-基本情報!$Z$11&gt;0),"×",""),"")</f>
        <v/>
      </c>
      <c r="AU24" s="48" t="str">
        <f>IFERROR(IF(OR(AU19-基本情報!$Y$11&lt;0,AU19-基本情報!$Z$11&gt;0),"×",""),"")</f>
        <v/>
      </c>
      <c r="AV24" s="48" t="str">
        <f>IFERROR(IF(OR(AV19-基本情報!$Y$11&lt;0,AV19-基本情報!$Z$11&gt;0),"×",""),"")</f>
        <v/>
      </c>
      <c r="AW24" s="48" t="str">
        <f>IFERROR(IF(OR(AW19-基本情報!$Y$11&lt;0,AW19-基本情報!$Z$11&gt;0),"×",""),"")</f>
        <v/>
      </c>
      <c r="AX24" s="48" t="str">
        <f>IFERROR(IF(OR(AX19-基本情報!$Y$11&lt;0,AX19-基本情報!$Z$11&gt;0),"×",""),"")</f>
        <v/>
      </c>
      <c r="AY24" s="48" t="str">
        <f>IFERROR(IF(OR(AY19-基本情報!$Y$11&lt;0,AY19-基本情報!$Z$11&gt;0),"×",""),"")</f>
        <v/>
      </c>
      <c r="AZ24" s="48" t="str">
        <f>IFERROR(IF(OR(AZ19-基本情報!$Y$11&lt;0,AZ19-基本情報!$Z$11&gt;0),"×",""),"")</f>
        <v/>
      </c>
      <c r="BA24" s="48" t="str">
        <f>IFERROR(IF(OR(BA19-基本情報!$Y$11&lt;0,BA19-基本情報!$Z$11&gt;0),"×",""),"")</f>
        <v/>
      </c>
      <c r="BB24" s="48" t="str">
        <f>IFERROR(IF(OR(BB19-基本情報!$Y$11&lt;0,BB19-基本情報!$Z$11&gt;0),"×",""),"")</f>
        <v/>
      </c>
      <c r="BC24" s="48" t="str">
        <f>IFERROR(IF(OR(BC19-基本情報!$Y$11&lt;0,BC19-基本情報!$Z$11&gt;0),"×",""),"")</f>
        <v/>
      </c>
      <c r="BD24" s="48" t="str">
        <f>IFERROR(IF(OR(BD19-基本情報!$Y$11&lt;0,BD19-基本情報!$Z$11&gt;0),"×",""),"")</f>
        <v/>
      </c>
      <c r="BE24" s="48" t="str">
        <f>IFERROR(IF(OR(BE19-基本情報!$Y$11&lt;0,BE19-基本情報!$Z$11&gt;0),"×",""),"")</f>
        <v/>
      </c>
      <c r="BF24" s="48" t="str">
        <f>IFERROR(IF(OR(BF19-基本情報!$Y$11&lt;0,BF19-基本情報!$Z$11&gt;0),"×",""),"")</f>
        <v/>
      </c>
      <c r="BG24" s="48" t="str">
        <f>IFERROR(IF(OR(BG19-基本情報!$Y$11&lt;0,BG19-基本情報!$Z$11&gt;0),"×",""),"")</f>
        <v/>
      </c>
      <c r="BH24" s="48" t="str">
        <f>IFERROR(IF(OR(BH19-基本情報!$Y$11&lt;0,BH19-基本情報!$Z$11&gt;0),"×",""),"")</f>
        <v/>
      </c>
      <c r="BI24" s="48" t="str">
        <f>IFERROR(IF(OR(BI19-基本情報!$Y$11&lt;0,BI19-基本情報!$Z$11&gt;0),"×",""),"")</f>
        <v/>
      </c>
      <c r="BJ24" s="48" t="str">
        <f>IFERROR(IF(OR(BJ19-基本情報!$Y$11&lt;0,BJ19-基本情報!$Z$11&gt;0),"×",""),"")</f>
        <v/>
      </c>
      <c r="BK24" s="48" t="str">
        <f>IFERROR(IF(OR(BK19-基本情報!$Y$11&lt;0,BK19-基本情報!$Z$11&gt;0),"×",""),"")</f>
        <v/>
      </c>
      <c r="BL24" s="48" t="str">
        <f>IFERROR(IF(OR(BL19-基本情報!$Y$11&lt;0,BL19-基本情報!$Z$11&gt;0),"×",""),"")</f>
        <v/>
      </c>
      <c r="BM24" s="48" t="str">
        <f>IFERROR(IF(OR(BM19-基本情報!$Y$11&lt;0,BM19-基本情報!$Z$11&gt;0),"×",""),"")</f>
        <v/>
      </c>
      <c r="BN24" s="48" t="str">
        <f>IFERROR(IF(OR(BN19-基本情報!$Y$11&lt;0,BN19-基本情報!$Z$11&gt;0),"×",""),"")</f>
        <v/>
      </c>
      <c r="BO24" s="45" t="str">
        <f>IFERROR(IF(BO19="","",IF(OR(BO19-基本情報!$Y$11&lt;0,BO19-基本情報!$Z$11&gt;0),"×","")),"")</f>
        <v/>
      </c>
      <c r="BP24" s="45" t="str">
        <f>IFERROR(IF(BP19="","",IF(OR(BP19-基本情報!$Y$11&lt;0,BP19-基本情報!$Z$11&gt;0),"×","")),"")</f>
        <v/>
      </c>
      <c r="BQ24" s="45" t="str">
        <f>IFERROR(IF(BQ19="","",IF(OR(BQ19-基本情報!$Y$11&lt;0,BQ19-基本情報!$Z$11&gt;0),"×","")),"")</f>
        <v/>
      </c>
      <c r="BS24" s="47"/>
      <c r="BT24" s="103" t="s">
        <v>20</v>
      </c>
      <c r="BU24" s="104"/>
      <c r="BV24" s="48" t="str">
        <f>IFERROR(IF(OR(BV19-基本情報!$Y$11&lt;0,BV19-基本情報!$Z$11&gt;0),"×",""),"")</f>
        <v/>
      </c>
      <c r="BW24" s="48" t="str">
        <f>IFERROR(IF(OR(BW19-基本情報!$Y$11&lt;0,BW19-基本情報!$Z$11&gt;0),"×",""),"")</f>
        <v/>
      </c>
      <c r="BX24" s="48" t="str">
        <f>IFERROR(IF(OR(BX19-基本情報!$Y$11&lt;0,BX19-基本情報!$Z$11&gt;0),"×",""),"")</f>
        <v/>
      </c>
      <c r="BY24" s="48" t="str">
        <f>IFERROR(IF(OR(BY19-基本情報!$Y$11&lt;0,BY19-基本情報!$Z$11&gt;0),"×",""),"")</f>
        <v/>
      </c>
      <c r="BZ24" s="48" t="str">
        <f>IFERROR(IF(OR(BZ19-基本情報!$Y$11&lt;0,BZ19-基本情報!$Z$11&gt;0),"×",""),"")</f>
        <v/>
      </c>
      <c r="CA24" s="48" t="str">
        <f>IFERROR(IF(OR(CA19-基本情報!$Y$11&lt;0,CA19-基本情報!$Z$11&gt;0),"×",""),"")</f>
        <v/>
      </c>
      <c r="CB24" s="48" t="str">
        <f>IFERROR(IF(OR(CB19-基本情報!$Y$11&lt;0,CB19-基本情報!$Z$11&gt;0),"×",""),"")</f>
        <v/>
      </c>
      <c r="CC24" s="48" t="str">
        <f>IFERROR(IF(OR(CC19-基本情報!$Y$11&lt;0,CC19-基本情報!$Z$11&gt;0),"×",""),"")</f>
        <v/>
      </c>
      <c r="CD24" s="48" t="str">
        <f>IFERROR(IF(OR(CD19-基本情報!$Y$11&lt;0,CD19-基本情報!$Z$11&gt;0),"×",""),"")</f>
        <v/>
      </c>
      <c r="CE24" s="48" t="str">
        <f>IFERROR(IF(OR(CE19-基本情報!$Y$11&lt;0,CE19-基本情報!$Z$11&gt;0),"×",""),"")</f>
        <v/>
      </c>
      <c r="CF24" s="48" t="str">
        <f>IFERROR(IF(OR(CF19-基本情報!$Y$11&lt;0,CF19-基本情報!$Z$11&gt;0),"×",""),"")</f>
        <v/>
      </c>
      <c r="CG24" s="48" t="str">
        <f>IFERROR(IF(OR(CG19-基本情報!$Y$11&lt;0,CG19-基本情報!$Z$11&gt;0),"×",""),"")</f>
        <v/>
      </c>
      <c r="CH24" s="48" t="str">
        <f>IFERROR(IF(OR(CH19-基本情報!$Y$11&lt;0,CH19-基本情報!$Z$11&gt;0),"×",""),"")</f>
        <v/>
      </c>
      <c r="CI24" s="48" t="str">
        <f>IFERROR(IF(OR(CI19-基本情報!$Y$11&lt;0,CI19-基本情報!$Z$11&gt;0),"×",""),"")</f>
        <v/>
      </c>
      <c r="CJ24" s="48" t="str">
        <f>IFERROR(IF(OR(CJ19-基本情報!$Y$11&lt;0,CJ19-基本情報!$Z$11&gt;0),"×",""),"")</f>
        <v/>
      </c>
      <c r="CK24" s="48" t="str">
        <f>IFERROR(IF(OR(CK19-基本情報!$Y$11&lt;0,CK19-基本情報!$Z$11&gt;0),"×",""),"")</f>
        <v/>
      </c>
      <c r="CL24" s="48" t="str">
        <f>IFERROR(IF(OR(CL19-基本情報!$Y$11&lt;0,CL19-基本情報!$Z$11&gt;0),"×",""),"")</f>
        <v/>
      </c>
      <c r="CM24" s="48" t="str">
        <f>IFERROR(IF(OR(CM19-基本情報!$Y$11&lt;0,CM19-基本情報!$Z$11&gt;0),"×",""),"")</f>
        <v/>
      </c>
      <c r="CN24" s="48" t="str">
        <f>IFERROR(IF(OR(CN19-基本情報!$Y$11&lt;0,CN19-基本情報!$Z$11&gt;0),"×",""),"")</f>
        <v/>
      </c>
      <c r="CO24" s="48" t="str">
        <f>IFERROR(IF(OR(CO19-基本情報!$Y$11&lt;0,CO19-基本情報!$Z$11&gt;0),"×",""),"")</f>
        <v/>
      </c>
      <c r="CP24" s="48" t="str">
        <f>IFERROR(IF(OR(CP19-基本情報!$Y$11&lt;0,CP19-基本情報!$Z$11&gt;0),"×",""),"")</f>
        <v/>
      </c>
      <c r="CQ24" s="48" t="str">
        <f>IFERROR(IF(OR(CQ19-基本情報!$Y$11&lt;0,CQ19-基本情報!$Z$11&gt;0),"×",""),"")</f>
        <v/>
      </c>
      <c r="CR24" s="48" t="str">
        <f>IFERROR(IF(OR(CR19-基本情報!$Y$11&lt;0,CR19-基本情報!$Z$11&gt;0),"×",""),"")</f>
        <v/>
      </c>
      <c r="CS24" s="48" t="str">
        <f>IFERROR(IF(OR(CS19-基本情報!$Y$11&lt;0,CS19-基本情報!$Z$11&gt;0),"×",""),"")</f>
        <v/>
      </c>
      <c r="CT24" s="48" t="str">
        <f>IFERROR(IF(OR(CT19-基本情報!$Y$11&lt;0,CT19-基本情報!$Z$11&gt;0),"×",""),"")</f>
        <v/>
      </c>
      <c r="CU24" s="48" t="str">
        <f>IFERROR(IF(OR(CU19-基本情報!$Y$11&lt;0,CU19-基本情報!$Z$11&gt;0),"×",""),"")</f>
        <v/>
      </c>
      <c r="CV24" s="48" t="str">
        <f>IFERROR(IF(OR(CV19-基本情報!$Y$11&lt;0,CV19-基本情報!$Z$11&gt;0),"×",""),"")</f>
        <v/>
      </c>
      <c r="CW24" s="48" t="str">
        <f>IFERROR(IF(OR(CW19-基本情報!$Y$11&lt;0,CW19-基本情報!$Z$11&gt;0),"×",""),"")</f>
        <v/>
      </c>
      <c r="CX24" s="45" t="str">
        <f>IFERROR(IF(CX19="","",IF(OR(CX19-基本情報!$Y$11&lt;0,CX19-基本情報!$Z$11&gt;0),"×","")),"")</f>
        <v/>
      </c>
      <c r="CY24" s="45" t="str">
        <f>IFERROR(IF(CY19="","",IF(OR(CY19-基本情報!$Y$11&lt;0,CY19-基本情報!$Z$11&gt;0),"×","")),"")</f>
        <v/>
      </c>
      <c r="CZ24" s="45" t="str">
        <f>IFERROR(IF(CZ19="","",IF(OR(CZ19-基本情報!$Y$11&lt;0,CZ19-基本情報!$Z$11&gt;0),"×","")),"")</f>
        <v/>
      </c>
      <c r="DB24" s="47"/>
      <c r="DC24" s="103" t="s">
        <v>20</v>
      </c>
      <c r="DD24" s="104"/>
      <c r="DE24" s="48" t="str">
        <f>IFERROR(IF(OR(DE19-基本情報!$Y$11&lt;0,DE19-基本情報!$Z$11&gt;0),"×",""),"")</f>
        <v/>
      </c>
      <c r="DF24" s="48" t="str">
        <f>IFERROR(IF(OR(DF19-基本情報!$Y$11&lt;0,DF19-基本情報!$Z$11&gt;0),"×",""),"")</f>
        <v/>
      </c>
      <c r="DG24" s="48" t="str">
        <f>IFERROR(IF(OR(DG19-基本情報!$Y$11&lt;0,DG19-基本情報!$Z$11&gt;0),"×",""),"")</f>
        <v/>
      </c>
      <c r="DH24" s="48" t="str">
        <f>IFERROR(IF(OR(DH19-基本情報!$Y$11&lt;0,DH19-基本情報!$Z$11&gt;0),"×",""),"")</f>
        <v/>
      </c>
      <c r="DI24" s="48" t="str">
        <f>IFERROR(IF(OR(DI19-基本情報!$Y$11&lt;0,DI19-基本情報!$Z$11&gt;0),"×",""),"")</f>
        <v/>
      </c>
      <c r="DJ24" s="48" t="str">
        <f>IFERROR(IF(OR(DJ19-基本情報!$Y$11&lt;0,DJ19-基本情報!$Z$11&gt;0),"×",""),"")</f>
        <v/>
      </c>
      <c r="DK24" s="48" t="str">
        <f>IFERROR(IF(OR(DK19-基本情報!$Y$11&lt;0,DK19-基本情報!$Z$11&gt;0),"×",""),"")</f>
        <v/>
      </c>
      <c r="DL24" s="48" t="str">
        <f>IFERROR(IF(OR(DL19-基本情報!$Y$11&lt;0,DL19-基本情報!$Z$11&gt;0),"×",""),"")</f>
        <v/>
      </c>
      <c r="DM24" s="48" t="str">
        <f>IFERROR(IF(OR(DM19-基本情報!$Y$11&lt;0,DM19-基本情報!$Z$11&gt;0),"×",""),"")</f>
        <v/>
      </c>
      <c r="DN24" s="48" t="str">
        <f>IFERROR(IF(OR(DN19-基本情報!$Y$11&lt;0,DN19-基本情報!$Z$11&gt;0),"×",""),"")</f>
        <v/>
      </c>
      <c r="DO24" s="48" t="str">
        <f>IFERROR(IF(OR(DO19-基本情報!$Y$11&lt;0,DO19-基本情報!$Z$11&gt;0),"×",""),"")</f>
        <v/>
      </c>
      <c r="DP24" s="48" t="str">
        <f>IFERROR(IF(OR(DP19-基本情報!$Y$11&lt;0,DP19-基本情報!$Z$11&gt;0),"×",""),"")</f>
        <v/>
      </c>
      <c r="DQ24" s="48" t="str">
        <f>IFERROR(IF(OR(DQ19-基本情報!$Y$11&lt;0,DQ19-基本情報!$Z$11&gt;0),"×",""),"")</f>
        <v/>
      </c>
      <c r="DR24" s="48" t="str">
        <f>IFERROR(IF(OR(DR19-基本情報!$Y$11&lt;0,DR19-基本情報!$Z$11&gt;0),"×",""),"")</f>
        <v/>
      </c>
      <c r="DS24" s="48" t="str">
        <f>IFERROR(IF(OR(DS19-基本情報!$Y$11&lt;0,DS19-基本情報!$Z$11&gt;0),"×",""),"")</f>
        <v/>
      </c>
      <c r="DT24" s="48" t="str">
        <f>IFERROR(IF(OR(DT19-基本情報!$Y$11&lt;0,DT19-基本情報!$Z$11&gt;0),"×",""),"")</f>
        <v/>
      </c>
      <c r="DU24" s="48" t="str">
        <f>IFERROR(IF(OR(DU19-基本情報!$Y$11&lt;0,DU19-基本情報!$Z$11&gt;0),"×",""),"")</f>
        <v/>
      </c>
      <c r="DV24" s="48" t="str">
        <f>IFERROR(IF(OR(DV19-基本情報!$Y$11&lt;0,DV19-基本情報!$Z$11&gt;0),"×",""),"")</f>
        <v/>
      </c>
      <c r="DW24" s="48" t="str">
        <f>IFERROR(IF(OR(DW19-基本情報!$Y$11&lt;0,DW19-基本情報!$Z$11&gt;0),"×",""),"")</f>
        <v/>
      </c>
      <c r="DX24" s="48" t="str">
        <f>IFERROR(IF(OR(DX19-基本情報!$Y$11&lt;0,DX19-基本情報!$Z$11&gt;0),"×",""),"")</f>
        <v/>
      </c>
      <c r="DY24" s="48" t="str">
        <f>IFERROR(IF(OR(DY19-基本情報!$Y$11&lt;0,DY19-基本情報!$Z$11&gt;0),"×",""),"")</f>
        <v/>
      </c>
      <c r="DZ24" s="48" t="str">
        <f>IFERROR(IF(OR(DZ19-基本情報!$Y$11&lt;0,DZ19-基本情報!$Z$11&gt;0),"×",""),"")</f>
        <v/>
      </c>
      <c r="EA24" s="48" t="str">
        <f>IFERROR(IF(OR(EA19-基本情報!$Y$11&lt;0,EA19-基本情報!$Z$11&gt;0),"×",""),"")</f>
        <v/>
      </c>
      <c r="EB24" s="48" t="str">
        <f>IFERROR(IF(OR(EB19-基本情報!$Y$11&lt;0,EB19-基本情報!$Z$11&gt;0),"×",""),"")</f>
        <v/>
      </c>
      <c r="EC24" s="48" t="str">
        <f>IFERROR(IF(OR(EC19-基本情報!$Y$11&lt;0,EC19-基本情報!$Z$11&gt;0),"×",""),"")</f>
        <v/>
      </c>
      <c r="ED24" s="48" t="str">
        <f>IFERROR(IF(OR(ED19-基本情報!$Y$11&lt;0,ED19-基本情報!$Z$11&gt;0),"×",""),"")</f>
        <v/>
      </c>
      <c r="EE24" s="48" t="str">
        <f>IFERROR(IF(OR(EE19-基本情報!$Y$11&lt;0,EE19-基本情報!$Z$11&gt;0),"×",""),"")</f>
        <v/>
      </c>
      <c r="EF24" s="48" t="str">
        <f>IFERROR(IF(OR(EF19-基本情報!$Y$11&lt;0,EF19-基本情報!$Z$11&gt;0),"×",""),"")</f>
        <v/>
      </c>
      <c r="EG24" s="45" t="str">
        <f>IFERROR(IF(EG19="","",IF(OR(EG19-基本情報!$Y$11&lt;0,EG19-基本情報!$Z$11&gt;0),"×","")),"")</f>
        <v/>
      </c>
      <c r="EH24" s="45" t="str">
        <f>IFERROR(IF(EH19="","",IF(OR(EH19-基本情報!$Y$11&lt;0,EH19-基本情報!$Z$11&gt;0),"×","")),"")</f>
        <v/>
      </c>
      <c r="EI24" s="45" t="str">
        <f>IFERROR(IF(EI19="","",IF(OR(EI19-基本情報!$Y$11&lt;0,EI19-基本情報!$Z$11&gt;0),"×","")),"")</f>
        <v/>
      </c>
      <c r="EK24" s="47"/>
      <c r="EL24" s="103" t="s">
        <v>20</v>
      </c>
      <c r="EM24" s="104"/>
      <c r="EN24" s="48" t="str">
        <f>IFERROR(IF(OR(EN19-基本情報!$Y$11&lt;0,EN19-基本情報!$Z$11&gt;0),"×",""),"")</f>
        <v/>
      </c>
      <c r="EO24" s="48" t="str">
        <f>IFERROR(IF(OR(EO19-基本情報!$Y$11&lt;0,EO19-基本情報!$Z$11&gt;0),"×",""),"")</f>
        <v/>
      </c>
      <c r="EP24" s="48" t="str">
        <f>IFERROR(IF(OR(EP19-基本情報!$Y$11&lt;0,EP19-基本情報!$Z$11&gt;0),"×",""),"")</f>
        <v/>
      </c>
      <c r="EQ24" s="48" t="str">
        <f>IFERROR(IF(OR(EQ19-基本情報!$Y$11&lt;0,EQ19-基本情報!$Z$11&gt;0),"×",""),"")</f>
        <v/>
      </c>
      <c r="ER24" s="48" t="str">
        <f>IFERROR(IF(OR(ER19-基本情報!$Y$11&lt;0,ER19-基本情報!$Z$11&gt;0),"×",""),"")</f>
        <v/>
      </c>
      <c r="ES24" s="48" t="str">
        <f>IFERROR(IF(OR(ES19-基本情報!$Y$11&lt;0,ES19-基本情報!$Z$11&gt;0),"×",""),"")</f>
        <v/>
      </c>
      <c r="ET24" s="48" t="str">
        <f>IFERROR(IF(OR(ET19-基本情報!$Y$11&lt;0,ET19-基本情報!$Z$11&gt;0),"×",""),"")</f>
        <v/>
      </c>
      <c r="EU24" s="48" t="str">
        <f>IFERROR(IF(OR(EU19-基本情報!$Y$11&lt;0,EU19-基本情報!$Z$11&gt;0),"×",""),"")</f>
        <v/>
      </c>
      <c r="EV24" s="48" t="str">
        <f>IFERROR(IF(OR(EV19-基本情報!$Y$11&lt;0,EV19-基本情報!$Z$11&gt;0),"×",""),"")</f>
        <v/>
      </c>
      <c r="EW24" s="48" t="str">
        <f>IFERROR(IF(OR(EW19-基本情報!$Y$11&lt;0,EW19-基本情報!$Z$11&gt;0),"×",""),"")</f>
        <v/>
      </c>
      <c r="EX24" s="48" t="str">
        <f>IFERROR(IF(OR(EX19-基本情報!$Y$11&lt;0,EX19-基本情報!$Z$11&gt;0),"×",""),"")</f>
        <v/>
      </c>
      <c r="EY24" s="48" t="str">
        <f>IFERROR(IF(OR(EY19-基本情報!$Y$11&lt;0,EY19-基本情報!$Z$11&gt;0),"×",""),"")</f>
        <v/>
      </c>
      <c r="EZ24" s="48" t="str">
        <f>IFERROR(IF(OR(EZ19-基本情報!$Y$11&lt;0,EZ19-基本情報!$Z$11&gt;0),"×",""),"")</f>
        <v/>
      </c>
      <c r="FA24" s="48" t="str">
        <f>IFERROR(IF(OR(FA19-基本情報!$Y$11&lt;0,FA19-基本情報!$Z$11&gt;0),"×",""),"")</f>
        <v/>
      </c>
      <c r="FB24" s="48" t="str">
        <f>IFERROR(IF(OR(FB19-基本情報!$Y$11&lt;0,FB19-基本情報!$Z$11&gt;0),"×",""),"")</f>
        <v/>
      </c>
      <c r="FC24" s="48" t="str">
        <f>IFERROR(IF(OR(FC19-基本情報!$Y$11&lt;0,FC19-基本情報!$Z$11&gt;0),"×",""),"")</f>
        <v/>
      </c>
      <c r="FD24" s="48" t="str">
        <f>IFERROR(IF(OR(FD19-基本情報!$Y$11&lt;0,FD19-基本情報!$Z$11&gt;0),"×",""),"")</f>
        <v/>
      </c>
      <c r="FE24" s="48" t="str">
        <f>IFERROR(IF(OR(FE19-基本情報!$Y$11&lt;0,FE19-基本情報!$Z$11&gt;0),"×",""),"")</f>
        <v/>
      </c>
      <c r="FF24" s="48" t="str">
        <f>IFERROR(IF(OR(FF19-基本情報!$Y$11&lt;0,FF19-基本情報!$Z$11&gt;0),"×",""),"")</f>
        <v/>
      </c>
      <c r="FG24" s="48" t="str">
        <f>IFERROR(IF(OR(FG19-基本情報!$Y$11&lt;0,FG19-基本情報!$Z$11&gt;0),"×",""),"")</f>
        <v/>
      </c>
      <c r="FH24" s="48" t="str">
        <f>IFERROR(IF(OR(FH19-基本情報!$Y$11&lt;0,FH19-基本情報!$Z$11&gt;0),"×",""),"")</f>
        <v/>
      </c>
      <c r="FI24" s="48" t="str">
        <f>IFERROR(IF(OR(FI19-基本情報!$Y$11&lt;0,FI19-基本情報!$Z$11&gt;0),"×",""),"")</f>
        <v/>
      </c>
      <c r="FJ24" s="48" t="str">
        <f>IFERROR(IF(OR(FJ19-基本情報!$Y$11&lt;0,FJ19-基本情報!$Z$11&gt;0),"×",""),"")</f>
        <v/>
      </c>
      <c r="FK24" s="48" t="str">
        <f>IFERROR(IF(OR(FK19-基本情報!$Y$11&lt;0,FK19-基本情報!$Z$11&gt;0),"×",""),"")</f>
        <v/>
      </c>
      <c r="FL24" s="48" t="str">
        <f>IFERROR(IF(OR(FL19-基本情報!$Y$11&lt;0,FL19-基本情報!$Z$11&gt;0),"×",""),"")</f>
        <v/>
      </c>
      <c r="FM24" s="48" t="str">
        <f>IFERROR(IF(OR(FM19-基本情報!$Y$11&lt;0,FM19-基本情報!$Z$11&gt;0),"×",""),"")</f>
        <v/>
      </c>
      <c r="FN24" s="48" t="str">
        <f>IFERROR(IF(OR(FN19-基本情報!$Y$11&lt;0,FN19-基本情報!$Z$11&gt;0),"×",""),"")</f>
        <v/>
      </c>
      <c r="FO24" s="48" t="str">
        <f>IFERROR(IF(OR(FO19-基本情報!$Y$11&lt;0,FO19-基本情報!$Z$11&gt;0),"×",""),"")</f>
        <v/>
      </c>
      <c r="FP24" s="45" t="str">
        <f>IFERROR(IF(FP19="","",IF(OR(FP19-基本情報!$Y$11&lt;0,FP19-基本情報!$Z$11&gt;0),"×","")),"")</f>
        <v/>
      </c>
      <c r="FQ24" s="45" t="str">
        <f>IFERROR(IF(FQ19="","",IF(OR(FQ19-基本情報!$Y$11&lt;0,FQ19-基本情報!$Z$11&gt;0),"×","")),"")</f>
        <v/>
      </c>
      <c r="FR24" s="45" t="str">
        <f>IFERROR(IF(FR19="","",IF(OR(FR19-基本情報!$Y$11&lt;0,FR19-基本情報!$Z$11&gt;0),"×","")),"")</f>
        <v/>
      </c>
      <c r="FT24" s="47"/>
      <c r="FU24" s="103" t="s">
        <v>20</v>
      </c>
      <c r="FV24" s="104"/>
      <c r="FW24" s="48" t="str">
        <f>IFERROR(IF(OR(FW19-基本情報!$Y$11&lt;0,FW19-基本情報!$Z$11&gt;0),"×",""),"")</f>
        <v/>
      </c>
      <c r="FX24" s="48" t="str">
        <f>IFERROR(IF(OR(FX19-基本情報!$Y$11&lt;0,FX19-基本情報!$Z$11&gt;0),"×",""),"")</f>
        <v/>
      </c>
      <c r="FY24" s="48" t="str">
        <f>IFERROR(IF(OR(FY19-基本情報!$Y$11&lt;0,FY19-基本情報!$Z$11&gt;0),"×",""),"")</f>
        <v/>
      </c>
      <c r="FZ24" s="48" t="str">
        <f>IFERROR(IF(OR(FZ19-基本情報!$Y$11&lt;0,FZ19-基本情報!$Z$11&gt;0),"×",""),"")</f>
        <v/>
      </c>
      <c r="GA24" s="48" t="str">
        <f>IFERROR(IF(OR(GA19-基本情報!$Y$11&lt;0,GA19-基本情報!$Z$11&gt;0),"×",""),"")</f>
        <v/>
      </c>
      <c r="GB24" s="48" t="str">
        <f>IFERROR(IF(OR(GB19-基本情報!$Y$11&lt;0,GB19-基本情報!$Z$11&gt;0),"×",""),"")</f>
        <v/>
      </c>
      <c r="GC24" s="48" t="str">
        <f>IFERROR(IF(OR(GC19-基本情報!$Y$11&lt;0,GC19-基本情報!$Z$11&gt;0),"×",""),"")</f>
        <v/>
      </c>
      <c r="GD24" s="48" t="str">
        <f>IFERROR(IF(OR(GD19-基本情報!$Y$11&lt;0,GD19-基本情報!$Z$11&gt;0),"×",""),"")</f>
        <v/>
      </c>
      <c r="GE24" s="48" t="str">
        <f>IFERROR(IF(OR(GE19-基本情報!$Y$11&lt;0,GE19-基本情報!$Z$11&gt;0),"×",""),"")</f>
        <v/>
      </c>
      <c r="GF24" s="48" t="str">
        <f>IFERROR(IF(OR(GF19-基本情報!$Y$11&lt;0,GF19-基本情報!$Z$11&gt;0),"×",""),"")</f>
        <v/>
      </c>
      <c r="GG24" s="48" t="str">
        <f>IFERROR(IF(OR(GG19-基本情報!$Y$11&lt;0,GG19-基本情報!$Z$11&gt;0),"×",""),"")</f>
        <v/>
      </c>
      <c r="GH24" s="48" t="str">
        <f>IFERROR(IF(OR(GH19-基本情報!$Y$11&lt;0,GH19-基本情報!$Z$11&gt;0),"×",""),"")</f>
        <v/>
      </c>
      <c r="GI24" s="48" t="str">
        <f>IFERROR(IF(OR(GI19-基本情報!$Y$11&lt;0,GI19-基本情報!$Z$11&gt;0),"×",""),"")</f>
        <v/>
      </c>
      <c r="GJ24" s="48" t="str">
        <f>IFERROR(IF(OR(GJ19-基本情報!$Y$11&lt;0,GJ19-基本情報!$Z$11&gt;0),"×",""),"")</f>
        <v/>
      </c>
      <c r="GK24" s="48" t="str">
        <f>IFERROR(IF(OR(GK19-基本情報!$Y$11&lt;0,GK19-基本情報!$Z$11&gt;0),"×",""),"")</f>
        <v/>
      </c>
      <c r="GL24" s="48" t="str">
        <f>IFERROR(IF(OR(GL19-基本情報!$Y$11&lt;0,GL19-基本情報!$Z$11&gt;0),"×",""),"")</f>
        <v/>
      </c>
      <c r="GM24" s="48" t="str">
        <f>IFERROR(IF(OR(GM19-基本情報!$Y$11&lt;0,GM19-基本情報!$Z$11&gt;0),"×",""),"")</f>
        <v/>
      </c>
      <c r="GN24" s="48" t="str">
        <f>IFERROR(IF(OR(GN19-基本情報!$Y$11&lt;0,GN19-基本情報!$Z$11&gt;0),"×",""),"")</f>
        <v/>
      </c>
      <c r="GO24" s="48" t="str">
        <f>IFERROR(IF(OR(GO19-基本情報!$Y$11&lt;0,GO19-基本情報!$Z$11&gt;0),"×",""),"")</f>
        <v/>
      </c>
      <c r="GP24" s="48" t="str">
        <f>IFERROR(IF(OR(GP19-基本情報!$Y$11&lt;0,GP19-基本情報!$Z$11&gt;0),"×",""),"")</f>
        <v/>
      </c>
      <c r="GQ24" s="48" t="str">
        <f>IFERROR(IF(OR(GQ19-基本情報!$Y$11&lt;0,GQ19-基本情報!$Z$11&gt;0),"×",""),"")</f>
        <v/>
      </c>
      <c r="GR24" s="48" t="str">
        <f>IFERROR(IF(OR(GR19-基本情報!$Y$11&lt;0,GR19-基本情報!$Z$11&gt;0),"×",""),"")</f>
        <v/>
      </c>
      <c r="GS24" s="48" t="str">
        <f>IFERROR(IF(OR(GS19-基本情報!$Y$11&lt;0,GS19-基本情報!$Z$11&gt;0),"×",""),"")</f>
        <v/>
      </c>
      <c r="GT24" s="48" t="str">
        <f>IFERROR(IF(OR(GT19-基本情報!$Y$11&lt;0,GT19-基本情報!$Z$11&gt;0),"×",""),"")</f>
        <v/>
      </c>
      <c r="GU24" s="48" t="str">
        <f>IFERROR(IF(OR(GU19-基本情報!$Y$11&lt;0,GU19-基本情報!$Z$11&gt;0),"×",""),"")</f>
        <v/>
      </c>
      <c r="GV24" s="48" t="str">
        <f>IFERROR(IF(OR(GV19-基本情報!$Y$11&lt;0,GV19-基本情報!$Z$11&gt;0),"×",""),"")</f>
        <v/>
      </c>
      <c r="GW24" s="48" t="str">
        <f>IFERROR(IF(OR(GW19-基本情報!$Y$11&lt;0,GW19-基本情報!$Z$11&gt;0),"×",""),"")</f>
        <v/>
      </c>
      <c r="GX24" s="48" t="str">
        <f>IFERROR(IF(OR(GX19-基本情報!$Y$11&lt;0,GX19-基本情報!$Z$11&gt;0),"×",""),"")</f>
        <v/>
      </c>
      <c r="GY24" s="45" t="str">
        <f>IFERROR(IF(GY19="","",IF(OR(GY19-基本情報!$Y$11&lt;0,GY19-基本情報!$Z$11&gt;0),"×","")),"")</f>
        <v/>
      </c>
      <c r="GZ24" s="45" t="str">
        <f>IFERROR(IF(GZ19="","",IF(OR(GZ19-基本情報!$Y$11&lt;0,GZ19-基本情報!$Z$11&gt;0),"×","")),"")</f>
        <v/>
      </c>
      <c r="HA24" s="45" t="str">
        <f>IFERROR(IF(HA19="","",IF(OR(HA19-基本情報!$Y$11&lt;0,HA19-基本情報!$Z$11&gt;0),"×","")),"")</f>
        <v/>
      </c>
      <c r="HC24" s="47"/>
      <c r="HD24" s="103" t="s">
        <v>20</v>
      </c>
      <c r="HE24" s="104"/>
      <c r="HF24" s="48" t="str">
        <f>IFERROR(IF(OR(HF19-基本情報!$Y$11&lt;0,HF19-基本情報!$Z$11&gt;0),"×",""),"")</f>
        <v/>
      </c>
      <c r="HG24" s="48" t="str">
        <f>IFERROR(IF(OR(HG19-基本情報!$Y$11&lt;0,HG19-基本情報!$Z$11&gt;0),"×",""),"")</f>
        <v/>
      </c>
      <c r="HH24" s="48" t="str">
        <f>IFERROR(IF(OR(HH19-基本情報!$Y$11&lt;0,HH19-基本情報!$Z$11&gt;0),"×",""),"")</f>
        <v/>
      </c>
      <c r="HI24" s="48" t="str">
        <f>IFERROR(IF(OR(HI19-基本情報!$Y$11&lt;0,HI19-基本情報!$Z$11&gt;0),"×",""),"")</f>
        <v/>
      </c>
      <c r="HJ24" s="48" t="str">
        <f>IFERROR(IF(OR(HJ19-基本情報!$Y$11&lt;0,HJ19-基本情報!$Z$11&gt;0),"×",""),"")</f>
        <v/>
      </c>
      <c r="HK24" s="48" t="str">
        <f>IFERROR(IF(OR(HK19-基本情報!$Y$11&lt;0,HK19-基本情報!$Z$11&gt;0),"×",""),"")</f>
        <v/>
      </c>
      <c r="HL24" s="48" t="str">
        <f>IFERROR(IF(OR(HL19-基本情報!$Y$11&lt;0,HL19-基本情報!$Z$11&gt;0),"×",""),"")</f>
        <v/>
      </c>
      <c r="HM24" s="48" t="str">
        <f>IFERROR(IF(OR(HM19-基本情報!$Y$11&lt;0,HM19-基本情報!$Z$11&gt;0),"×",""),"")</f>
        <v/>
      </c>
      <c r="HN24" s="48" t="str">
        <f>IFERROR(IF(OR(HN19-基本情報!$Y$11&lt;0,HN19-基本情報!$Z$11&gt;0),"×",""),"")</f>
        <v/>
      </c>
      <c r="HO24" s="48" t="str">
        <f>IFERROR(IF(OR(HO19-基本情報!$Y$11&lt;0,HO19-基本情報!$Z$11&gt;0),"×",""),"")</f>
        <v/>
      </c>
      <c r="HP24" s="48" t="str">
        <f>IFERROR(IF(OR(HP19-基本情報!$Y$11&lt;0,HP19-基本情報!$Z$11&gt;0),"×",""),"")</f>
        <v/>
      </c>
      <c r="HQ24" s="48" t="str">
        <f>IFERROR(IF(OR(HQ19-基本情報!$Y$11&lt;0,HQ19-基本情報!$Z$11&gt;0),"×",""),"")</f>
        <v/>
      </c>
      <c r="HR24" s="48" t="str">
        <f>IFERROR(IF(OR(HR19-基本情報!$Y$11&lt;0,HR19-基本情報!$Z$11&gt;0),"×",""),"")</f>
        <v/>
      </c>
      <c r="HS24" s="48" t="str">
        <f>IFERROR(IF(OR(HS19-基本情報!$Y$11&lt;0,HS19-基本情報!$Z$11&gt;0),"×",""),"")</f>
        <v/>
      </c>
      <c r="HT24" s="48" t="str">
        <f>IFERROR(IF(OR(HT19-基本情報!$Y$11&lt;0,HT19-基本情報!$Z$11&gt;0),"×",""),"")</f>
        <v/>
      </c>
      <c r="HU24" s="48" t="str">
        <f>IFERROR(IF(OR(HU19-基本情報!$Y$11&lt;0,HU19-基本情報!$Z$11&gt;0),"×",""),"")</f>
        <v/>
      </c>
      <c r="HV24" s="48" t="str">
        <f>IFERROR(IF(OR(HV19-基本情報!$Y$11&lt;0,HV19-基本情報!$Z$11&gt;0),"×",""),"")</f>
        <v/>
      </c>
      <c r="HW24" s="48" t="str">
        <f>IFERROR(IF(OR(HW19-基本情報!$Y$11&lt;0,HW19-基本情報!$Z$11&gt;0),"×",""),"")</f>
        <v/>
      </c>
      <c r="HX24" s="48" t="str">
        <f>IFERROR(IF(OR(HX19-基本情報!$Y$11&lt;0,HX19-基本情報!$Z$11&gt;0),"×",""),"")</f>
        <v/>
      </c>
      <c r="HY24" s="48" t="str">
        <f>IFERROR(IF(OR(HY19-基本情報!$Y$11&lt;0,HY19-基本情報!$Z$11&gt;0),"×",""),"")</f>
        <v/>
      </c>
      <c r="HZ24" s="48" t="str">
        <f>IFERROR(IF(OR(HZ19-基本情報!$Y$11&lt;0,HZ19-基本情報!$Z$11&gt;0),"×",""),"")</f>
        <v/>
      </c>
      <c r="IA24" s="48" t="str">
        <f>IFERROR(IF(OR(IA19-基本情報!$Y$11&lt;0,IA19-基本情報!$Z$11&gt;0),"×",""),"")</f>
        <v/>
      </c>
      <c r="IB24" s="48" t="str">
        <f>IFERROR(IF(OR(IB19-基本情報!$Y$11&lt;0,IB19-基本情報!$Z$11&gt;0),"×",""),"")</f>
        <v/>
      </c>
      <c r="IC24" s="48" t="str">
        <f>IFERROR(IF(OR(IC19-基本情報!$Y$11&lt;0,IC19-基本情報!$Z$11&gt;0),"×",""),"")</f>
        <v/>
      </c>
      <c r="ID24" s="48" t="str">
        <f>IFERROR(IF(OR(ID19-基本情報!$Y$11&lt;0,ID19-基本情報!$Z$11&gt;0),"×",""),"")</f>
        <v/>
      </c>
      <c r="IE24" s="48" t="str">
        <f>IFERROR(IF(OR(IE19-基本情報!$Y$11&lt;0,IE19-基本情報!$Z$11&gt;0),"×",""),"")</f>
        <v/>
      </c>
      <c r="IF24" s="48" t="str">
        <f>IFERROR(IF(OR(IF19-基本情報!$Y$11&lt;0,IF19-基本情報!$Z$11&gt;0),"×",""),"")</f>
        <v/>
      </c>
      <c r="IG24" s="48" t="str">
        <f>IFERROR(IF(OR(IG19-基本情報!$Y$11&lt;0,IG19-基本情報!$Z$11&gt;0),"×",""),"")</f>
        <v/>
      </c>
      <c r="IH24" s="45" t="str">
        <f>IFERROR(IF(IH19="","",IF(OR(IH19-基本情報!$Y$11&lt;0,IH19-基本情報!$Z$11&gt;0),"×","")),"")</f>
        <v/>
      </c>
      <c r="II24" s="45" t="str">
        <f>IFERROR(IF(II19="","",IF(OR(II19-基本情報!$Y$11&lt;0,II19-基本情報!$Z$11&gt;0),"×","")),"")</f>
        <v/>
      </c>
      <c r="IJ24" s="45" t="str">
        <f>IFERROR(IF(IJ19="","",IF(OR(IJ19-基本情報!$Y$11&lt;0,IJ19-基本情報!$Z$11&gt;0),"×","")),"")</f>
        <v/>
      </c>
      <c r="IL24" s="47"/>
      <c r="IM24" s="103" t="s">
        <v>20</v>
      </c>
      <c r="IN24" s="104"/>
      <c r="IO24" s="48" t="str">
        <f>IFERROR(IF(OR(IO19-基本情報!$Y$11&lt;0,IO19-基本情報!$Z$11&gt;0),"×",""),"")</f>
        <v/>
      </c>
      <c r="IP24" s="48" t="str">
        <f>IFERROR(IF(OR(IP19-基本情報!$Y$11&lt;0,IP19-基本情報!$Z$11&gt;0),"×",""),"")</f>
        <v/>
      </c>
      <c r="IQ24" s="48" t="str">
        <f>IFERROR(IF(OR(IQ19-基本情報!$Y$11&lt;0,IQ19-基本情報!$Z$11&gt;0),"×",""),"")</f>
        <v/>
      </c>
      <c r="IR24" s="48" t="str">
        <f>IFERROR(IF(OR(IR19-基本情報!$Y$11&lt;0,IR19-基本情報!$Z$11&gt;0),"×",""),"")</f>
        <v/>
      </c>
      <c r="IS24" s="48" t="str">
        <f>IFERROR(IF(OR(IS19-基本情報!$Y$11&lt;0,IS19-基本情報!$Z$11&gt;0),"×",""),"")</f>
        <v/>
      </c>
      <c r="IT24" s="48" t="str">
        <f>IFERROR(IF(OR(IT19-基本情報!$Y$11&lt;0,IT19-基本情報!$Z$11&gt;0),"×",""),"")</f>
        <v/>
      </c>
      <c r="IU24" s="48" t="str">
        <f>IFERROR(IF(OR(IU19-基本情報!$Y$11&lt;0,IU19-基本情報!$Z$11&gt;0),"×",""),"")</f>
        <v/>
      </c>
      <c r="IV24" s="48" t="str">
        <f>IFERROR(IF(OR(IV19-基本情報!$Y$11&lt;0,IV19-基本情報!$Z$11&gt;0),"×",""),"")</f>
        <v/>
      </c>
      <c r="IW24" s="48" t="str">
        <f>IFERROR(IF(OR(IW19-基本情報!$Y$11&lt;0,IW19-基本情報!$Z$11&gt;0),"×",""),"")</f>
        <v/>
      </c>
      <c r="IX24" s="48" t="str">
        <f>IFERROR(IF(OR(IX19-基本情報!$Y$11&lt;0,IX19-基本情報!$Z$11&gt;0),"×",""),"")</f>
        <v/>
      </c>
      <c r="IY24" s="48" t="str">
        <f>IFERROR(IF(OR(IY19-基本情報!$Y$11&lt;0,IY19-基本情報!$Z$11&gt;0),"×",""),"")</f>
        <v/>
      </c>
      <c r="IZ24" s="48" t="str">
        <f>IFERROR(IF(OR(IZ19-基本情報!$Y$11&lt;0,IZ19-基本情報!$Z$11&gt;0),"×",""),"")</f>
        <v/>
      </c>
      <c r="JA24" s="48" t="str">
        <f>IFERROR(IF(OR(JA19-基本情報!$Y$11&lt;0,JA19-基本情報!$Z$11&gt;0),"×",""),"")</f>
        <v/>
      </c>
      <c r="JB24" s="48" t="str">
        <f>IFERROR(IF(OR(JB19-基本情報!$Y$11&lt;0,JB19-基本情報!$Z$11&gt;0),"×",""),"")</f>
        <v/>
      </c>
      <c r="JC24" s="48" t="str">
        <f>IFERROR(IF(OR(JC19-基本情報!$Y$11&lt;0,JC19-基本情報!$Z$11&gt;0),"×",""),"")</f>
        <v/>
      </c>
      <c r="JD24" s="48" t="str">
        <f>IFERROR(IF(OR(JD19-基本情報!$Y$11&lt;0,JD19-基本情報!$Z$11&gt;0),"×",""),"")</f>
        <v/>
      </c>
      <c r="JE24" s="48" t="str">
        <f>IFERROR(IF(OR(JE19-基本情報!$Y$11&lt;0,JE19-基本情報!$Z$11&gt;0),"×",""),"")</f>
        <v/>
      </c>
      <c r="JF24" s="48" t="str">
        <f>IFERROR(IF(OR(JF19-基本情報!$Y$11&lt;0,JF19-基本情報!$Z$11&gt;0),"×",""),"")</f>
        <v/>
      </c>
      <c r="JG24" s="48" t="str">
        <f>IFERROR(IF(OR(JG19-基本情報!$Y$11&lt;0,JG19-基本情報!$Z$11&gt;0),"×",""),"")</f>
        <v/>
      </c>
      <c r="JH24" s="48" t="str">
        <f>IFERROR(IF(OR(JH19-基本情報!$Y$11&lt;0,JH19-基本情報!$Z$11&gt;0),"×",""),"")</f>
        <v/>
      </c>
      <c r="JI24" s="48" t="str">
        <f>IFERROR(IF(OR(JI19-基本情報!$Y$11&lt;0,JI19-基本情報!$Z$11&gt;0),"×",""),"")</f>
        <v/>
      </c>
      <c r="JJ24" s="48" t="str">
        <f>IFERROR(IF(OR(JJ19-基本情報!$Y$11&lt;0,JJ19-基本情報!$Z$11&gt;0),"×",""),"")</f>
        <v/>
      </c>
      <c r="JK24" s="48" t="str">
        <f>IFERROR(IF(OR(JK19-基本情報!$Y$11&lt;0,JK19-基本情報!$Z$11&gt;0),"×",""),"")</f>
        <v/>
      </c>
      <c r="JL24" s="48" t="str">
        <f>IFERROR(IF(OR(JL19-基本情報!$Y$11&lt;0,JL19-基本情報!$Z$11&gt;0),"×",""),"")</f>
        <v/>
      </c>
      <c r="JM24" s="48" t="str">
        <f>IFERROR(IF(OR(JM19-基本情報!$Y$11&lt;0,JM19-基本情報!$Z$11&gt;0),"×",""),"")</f>
        <v/>
      </c>
      <c r="JN24" s="48" t="str">
        <f>IFERROR(IF(OR(JN19-基本情報!$Y$11&lt;0,JN19-基本情報!$Z$11&gt;0),"×",""),"")</f>
        <v/>
      </c>
      <c r="JO24" s="48" t="str">
        <f>IFERROR(IF(OR(JO19-基本情報!$Y$11&lt;0,JO19-基本情報!$Z$11&gt;0),"×",""),"")</f>
        <v/>
      </c>
      <c r="JP24" s="48" t="str">
        <f>IFERROR(IF(OR(JP19-基本情報!$Y$11&lt;0,JP19-基本情報!$Z$11&gt;0),"×",""),"")</f>
        <v/>
      </c>
      <c r="JQ24" s="45" t="str">
        <f>IFERROR(IF(JQ19="","",IF(OR(JQ19-基本情報!$Y$11&lt;0,JQ19-基本情報!$Z$11&gt;0),"×","")),"")</f>
        <v/>
      </c>
      <c r="JR24" s="45" t="str">
        <f>IFERROR(IF(JR19="","",IF(OR(JR19-基本情報!$Y$11&lt;0,JR19-基本情報!$Z$11&gt;0),"×","")),"")</f>
        <v/>
      </c>
      <c r="JS24" s="45" t="str">
        <f>IFERROR(IF(JS19="","",IF(OR(JS19-基本情報!$Y$11&lt;0,JS19-基本情報!$Z$11&gt;0),"×","")),"")</f>
        <v/>
      </c>
      <c r="JU24" s="47"/>
      <c r="JV24" s="103" t="s">
        <v>20</v>
      </c>
      <c r="JW24" s="104"/>
      <c r="JX24" s="48" t="str">
        <f>IFERROR(IF(OR(JX19-基本情報!$Y$11&lt;0,JX19-基本情報!$Z$11&gt;0),"×",""),"")</f>
        <v/>
      </c>
      <c r="JY24" s="48" t="str">
        <f>IFERROR(IF(OR(JY19-基本情報!$Y$11&lt;0,JY19-基本情報!$Z$11&gt;0),"×",""),"")</f>
        <v/>
      </c>
      <c r="JZ24" s="48" t="str">
        <f>IFERROR(IF(OR(JZ19-基本情報!$Y$11&lt;0,JZ19-基本情報!$Z$11&gt;0),"×",""),"")</f>
        <v/>
      </c>
      <c r="KA24" s="48" t="str">
        <f>IFERROR(IF(OR(KA19-基本情報!$Y$11&lt;0,KA19-基本情報!$Z$11&gt;0),"×",""),"")</f>
        <v/>
      </c>
      <c r="KB24" s="48" t="str">
        <f>IFERROR(IF(OR(KB19-基本情報!$Y$11&lt;0,KB19-基本情報!$Z$11&gt;0),"×",""),"")</f>
        <v/>
      </c>
      <c r="KC24" s="48" t="str">
        <f>IFERROR(IF(OR(KC19-基本情報!$Y$11&lt;0,KC19-基本情報!$Z$11&gt;0),"×",""),"")</f>
        <v/>
      </c>
      <c r="KD24" s="48" t="str">
        <f>IFERROR(IF(OR(KD19-基本情報!$Y$11&lt;0,KD19-基本情報!$Z$11&gt;0),"×",""),"")</f>
        <v/>
      </c>
      <c r="KE24" s="48" t="str">
        <f>IFERROR(IF(OR(KE19-基本情報!$Y$11&lt;0,KE19-基本情報!$Z$11&gt;0),"×",""),"")</f>
        <v/>
      </c>
      <c r="KF24" s="48" t="str">
        <f>IFERROR(IF(OR(KF19-基本情報!$Y$11&lt;0,KF19-基本情報!$Z$11&gt;0),"×",""),"")</f>
        <v/>
      </c>
      <c r="KG24" s="48" t="str">
        <f>IFERROR(IF(OR(KG19-基本情報!$Y$11&lt;0,KG19-基本情報!$Z$11&gt;0),"×",""),"")</f>
        <v/>
      </c>
      <c r="KH24" s="48" t="str">
        <f>IFERROR(IF(OR(KH19-基本情報!$Y$11&lt;0,KH19-基本情報!$Z$11&gt;0),"×",""),"")</f>
        <v/>
      </c>
      <c r="KI24" s="48" t="str">
        <f>IFERROR(IF(OR(KI19-基本情報!$Y$11&lt;0,KI19-基本情報!$Z$11&gt;0),"×",""),"")</f>
        <v/>
      </c>
      <c r="KJ24" s="48" t="str">
        <f>IFERROR(IF(OR(KJ19-基本情報!$Y$11&lt;0,KJ19-基本情報!$Z$11&gt;0),"×",""),"")</f>
        <v/>
      </c>
      <c r="KK24" s="48" t="str">
        <f>IFERROR(IF(OR(KK19-基本情報!$Y$11&lt;0,KK19-基本情報!$Z$11&gt;0),"×",""),"")</f>
        <v/>
      </c>
      <c r="KL24" s="48" t="str">
        <f>IFERROR(IF(OR(KL19-基本情報!$Y$11&lt;0,KL19-基本情報!$Z$11&gt;0),"×",""),"")</f>
        <v/>
      </c>
      <c r="KM24" s="48" t="str">
        <f>IFERROR(IF(OR(KM19-基本情報!$Y$11&lt;0,KM19-基本情報!$Z$11&gt;0),"×",""),"")</f>
        <v/>
      </c>
      <c r="KN24" s="48" t="str">
        <f>IFERROR(IF(OR(KN19-基本情報!$Y$11&lt;0,KN19-基本情報!$Z$11&gt;0),"×",""),"")</f>
        <v/>
      </c>
      <c r="KO24" s="48" t="str">
        <f>IFERROR(IF(OR(KO19-基本情報!$Y$11&lt;0,KO19-基本情報!$Z$11&gt;0),"×",""),"")</f>
        <v/>
      </c>
      <c r="KP24" s="48" t="str">
        <f>IFERROR(IF(OR(KP19-基本情報!$Y$11&lt;0,KP19-基本情報!$Z$11&gt;0),"×",""),"")</f>
        <v/>
      </c>
      <c r="KQ24" s="48" t="str">
        <f>IFERROR(IF(OR(KQ19-基本情報!$Y$11&lt;0,KQ19-基本情報!$Z$11&gt;0),"×",""),"")</f>
        <v/>
      </c>
      <c r="KR24" s="48" t="str">
        <f>IFERROR(IF(OR(KR19-基本情報!$Y$11&lt;0,KR19-基本情報!$Z$11&gt;0),"×",""),"")</f>
        <v/>
      </c>
      <c r="KS24" s="48" t="str">
        <f>IFERROR(IF(OR(KS19-基本情報!$Y$11&lt;0,KS19-基本情報!$Z$11&gt;0),"×",""),"")</f>
        <v/>
      </c>
      <c r="KT24" s="48" t="str">
        <f>IFERROR(IF(OR(KT19-基本情報!$Y$11&lt;0,KT19-基本情報!$Z$11&gt;0),"×",""),"")</f>
        <v/>
      </c>
      <c r="KU24" s="48" t="str">
        <f>IFERROR(IF(OR(KU19-基本情報!$Y$11&lt;0,KU19-基本情報!$Z$11&gt;0),"×",""),"")</f>
        <v/>
      </c>
      <c r="KV24" s="48" t="str">
        <f>IFERROR(IF(OR(KV19-基本情報!$Y$11&lt;0,KV19-基本情報!$Z$11&gt;0),"×",""),"")</f>
        <v/>
      </c>
      <c r="KW24" s="48" t="str">
        <f>IFERROR(IF(OR(KW19-基本情報!$Y$11&lt;0,KW19-基本情報!$Z$11&gt;0),"×",""),"")</f>
        <v/>
      </c>
      <c r="KX24" s="48" t="str">
        <f>IFERROR(IF(OR(KX19-基本情報!$Y$11&lt;0,KX19-基本情報!$Z$11&gt;0),"×",""),"")</f>
        <v/>
      </c>
      <c r="KY24" s="48" t="str">
        <f>IFERROR(IF(OR(KY19-基本情報!$Y$11&lt;0,KY19-基本情報!$Z$11&gt;0),"×",""),"")</f>
        <v/>
      </c>
      <c r="KZ24" s="45" t="str">
        <f>IFERROR(IF(KZ19="","",IF(OR(KZ19-基本情報!$Y$11&lt;0,KZ19-基本情報!$Z$11&gt;0),"×","")),"")</f>
        <v/>
      </c>
      <c r="LA24" s="45" t="str">
        <f>IFERROR(IF(LA19="","",IF(OR(LA19-基本情報!$Y$11&lt;0,LA19-基本情報!$Z$11&gt;0),"×","")),"")</f>
        <v/>
      </c>
      <c r="LB24" s="45" t="str">
        <f>IFERROR(IF(LB19="","",IF(OR(LB19-基本情報!$Y$11&lt;0,LB19-基本情報!$Z$11&gt;0),"×","")),"")</f>
        <v/>
      </c>
      <c r="LD24" s="47"/>
      <c r="LE24" s="103" t="s">
        <v>20</v>
      </c>
      <c r="LF24" s="104"/>
      <c r="LG24" s="48" t="str">
        <f>IFERROR(IF(OR(LG19-基本情報!$Y$11&lt;0,LG19-基本情報!$Z$11&gt;0),"×",""),"")</f>
        <v/>
      </c>
      <c r="LH24" s="48" t="str">
        <f>IFERROR(IF(OR(LH19-基本情報!$Y$11&lt;0,LH19-基本情報!$Z$11&gt;0),"×",""),"")</f>
        <v/>
      </c>
      <c r="LI24" s="48" t="str">
        <f>IFERROR(IF(OR(LI19-基本情報!$Y$11&lt;0,LI19-基本情報!$Z$11&gt;0),"×",""),"")</f>
        <v/>
      </c>
      <c r="LJ24" s="48" t="str">
        <f>IFERROR(IF(OR(LJ19-基本情報!$Y$11&lt;0,LJ19-基本情報!$Z$11&gt;0),"×",""),"")</f>
        <v/>
      </c>
      <c r="LK24" s="48" t="str">
        <f>IFERROR(IF(OR(LK19-基本情報!$Y$11&lt;0,LK19-基本情報!$Z$11&gt;0),"×",""),"")</f>
        <v/>
      </c>
      <c r="LL24" s="48" t="str">
        <f>IFERROR(IF(OR(LL19-基本情報!$Y$11&lt;0,LL19-基本情報!$Z$11&gt;0),"×",""),"")</f>
        <v/>
      </c>
      <c r="LM24" s="48" t="str">
        <f>IFERROR(IF(OR(LM19-基本情報!$Y$11&lt;0,LM19-基本情報!$Z$11&gt;0),"×",""),"")</f>
        <v/>
      </c>
      <c r="LN24" s="48" t="str">
        <f>IFERROR(IF(OR(LN19-基本情報!$Y$11&lt;0,LN19-基本情報!$Z$11&gt;0),"×",""),"")</f>
        <v/>
      </c>
      <c r="LO24" s="48" t="str">
        <f>IFERROR(IF(OR(LO19-基本情報!$Y$11&lt;0,LO19-基本情報!$Z$11&gt;0),"×",""),"")</f>
        <v/>
      </c>
      <c r="LP24" s="48" t="str">
        <f>IFERROR(IF(OR(LP19-基本情報!$Y$11&lt;0,LP19-基本情報!$Z$11&gt;0),"×",""),"")</f>
        <v/>
      </c>
      <c r="LQ24" s="48" t="str">
        <f>IFERROR(IF(OR(LQ19-基本情報!$Y$11&lt;0,LQ19-基本情報!$Z$11&gt;0),"×",""),"")</f>
        <v/>
      </c>
      <c r="LR24" s="48" t="str">
        <f>IFERROR(IF(OR(LR19-基本情報!$Y$11&lt;0,LR19-基本情報!$Z$11&gt;0),"×",""),"")</f>
        <v/>
      </c>
      <c r="LS24" s="48" t="str">
        <f>IFERROR(IF(OR(LS19-基本情報!$Y$11&lt;0,LS19-基本情報!$Z$11&gt;0),"×",""),"")</f>
        <v/>
      </c>
      <c r="LT24" s="48" t="str">
        <f>IFERROR(IF(OR(LT19-基本情報!$Y$11&lt;0,LT19-基本情報!$Z$11&gt;0),"×",""),"")</f>
        <v/>
      </c>
      <c r="LU24" s="48" t="str">
        <f>IFERROR(IF(OR(LU19-基本情報!$Y$11&lt;0,LU19-基本情報!$Z$11&gt;0),"×",""),"")</f>
        <v/>
      </c>
      <c r="LV24" s="48" t="str">
        <f>IFERROR(IF(OR(LV19-基本情報!$Y$11&lt;0,LV19-基本情報!$Z$11&gt;0),"×",""),"")</f>
        <v/>
      </c>
      <c r="LW24" s="48" t="str">
        <f>IFERROR(IF(OR(LW19-基本情報!$Y$11&lt;0,LW19-基本情報!$Z$11&gt;0),"×",""),"")</f>
        <v/>
      </c>
      <c r="LX24" s="48" t="str">
        <f>IFERROR(IF(OR(LX19-基本情報!$Y$11&lt;0,LX19-基本情報!$Z$11&gt;0),"×",""),"")</f>
        <v/>
      </c>
      <c r="LY24" s="48" t="str">
        <f>IFERROR(IF(OR(LY19-基本情報!$Y$11&lt;0,LY19-基本情報!$Z$11&gt;0),"×",""),"")</f>
        <v/>
      </c>
      <c r="LZ24" s="48" t="str">
        <f>IFERROR(IF(OR(LZ19-基本情報!$Y$11&lt;0,LZ19-基本情報!$Z$11&gt;0),"×",""),"")</f>
        <v/>
      </c>
      <c r="MA24" s="48" t="str">
        <f>IFERROR(IF(OR(MA19-基本情報!$Y$11&lt;0,MA19-基本情報!$Z$11&gt;0),"×",""),"")</f>
        <v/>
      </c>
      <c r="MB24" s="48" t="str">
        <f>IFERROR(IF(OR(MB19-基本情報!$Y$11&lt;0,MB19-基本情報!$Z$11&gt;0),"×",""),"")</f>
        <v/>
      </c>
      <c r="MC24" s="48" t="str">
        <f>IFERROR(IF(OR(MC19-基本情報!$Y$11&lt;0,MC19-基本情報!$Z$11&gt;0),"×",""),"")</f>
        <v/>
      </c>
      <c r="MD24" s="48" t="str">
        <f>IFERROR(IF(OR(MD19-基本情報!$Y$11&lt;0,MD19-基本情報!$Z$11&gt;0),"×",""),"")</f>
        <v/>
      </c>
      <c r="ME24" s="48" t="str">
        <f>IFERROR(IF(OR(ME19-基本情報!$Y$11&lt;0,ME19-基本情報!$Z$11&gt;0),"×",""),"")</f>
        <v/>
      </c>
      <c r="MF24" s="48" t="str">
        <f>IFERROR(IF(OR(MF19-基本情報!$Y$11&lt;0,MF19-基本情報!$Z$11&gt;0),"×",""),"")</f>
        <v/>
      </c>
      <c r="MG24" s="48" t="str">
        <f>IFERROR(IF(OR(MG19-基本情報!$Y$11&lt;0,MG19-基本情報!$Z$11&gt;0),"×",""),"")</f>
        <v/>
      </c>
      <c r="MH24" s="48" t="str">
        <f>IFERROR(IF(OR(MH19-基本情報!$Y$11&lt;0,MH19-基本情報!$Z$11&gt;0),"×",""),"")</f>
        <v/>
      </c>
      <c r="MI24" s="45" t="str">
        <f>IFERROR(IF(MI19="","",IF(OR(MI19-基本情報!$Y$11&lt;0,MI19-基本情報!$Z$11&gt;0),"×","")),"")</f>
        <v/>
      </c>
      <c r="MJ24" s="45" t="str">
        <f>IFERROR(IF(MJ19="","",IF(OR(MJ19-基本情報!$Y$11&lt;0,MJ19-基本情報!$Z$11&gt;0),"×","")),"")</f>
        <v/>
      </c>
      <c r="MK24" s="45" t="str">
        <f>IFERROR(IF(MK19="","",IF(OR(MK19-基本情報!$Y$11&lt;0,MK19-基本情報!$Z$11&gt;0),"×","")),"")</f>
        <v/>
      </c>
      <c r="MM24" s="47"/>
      <c r="MN24" s="103" t="s">
        <v>20</v>
      </c>
      <c r="MO24" s="104"/>
      <c r="MP24" s="48" t="str">
        <f>IFERROR(IF(OR(MP19-基本情報!$Y$11&lt;0,MP19-基本情報!$Z$11&gt;0),"×",""),"")</f>
        <v/>
      </c>
      <c r="MQ24" s="48" t="str">
        <f>IFERROR(IF(OR(MQ19-基本情報!$Y$11&lt;0,MQ19-基本情報!$Z$11&gt;0),"×",""),"")</f>
        <v/>
      </c>
      <c r="MR24" s="48" t="str">
        <f>IFERROR(IF(OR(MR19-基本情報!$Y$11&lt;0,MR19-基本情報!$Z$11&gt;0),"×",""),"")</f>
        <v/>
      </c>
      <c r="MS24" s="48" t="str">
        <f>IFERROR(IF(OR(MS19-基本情報!$Y$11&lt;0,MS19-基本情報!$Z$11&gt;0),"×",""),"")</f>
        <v/>
      </c>
      <c r="MT24" s="48" t="str">
        <f>IFERROR(IF(OR(MT19-基本情報!$Y$11&lt;0,MT19-基本情報!$Z$11&gt;0),"×",""),"")</f>
        <v/>
      </c>
      <c r="MU24" s="48" t="str">
        <f>IFERROR(IF(OR(MU19-基本情報!$Y$11&lt;0,MU19-基本情報!$Z$11&gt;0),"×",""),"")</f>
        <v/>
      </c>
      <c r="MV24" s="48" t="str">
        <f>IFERROR(IF(OR(MV19-基本情報!$Y$11&lt;0,MV19-基本情報!$Z$11&gt;0),"×",""),"")</f>
        <v/>
      </c>
      <c r="MW24" s="48" t="str">
        <f>IFERROR(IF(OR(MW19-基本情報!$Y$11&lt;0,MW19-基本情報!$Z$11&gt;0),"×",""),"")</f>
        <v/>
      </c>
      <c r="MX24" s="48" t="str">
        <f>IFERROR(IF(OR(MX19-基本情報!$Y$11&lt;0,MX19-基本情報!$Z$11&gt;0),"×",""),"")</f>
        <v/>
      </c>
      <c r="MY24" s="48" t="str">
        <f>IFERROR(IF(OR(MY19-基本情報!$Y$11&lt;0,MY19-基本情報!$Z$11&gt;0),"×",""),"")</f>
        <v/>
      </c>
      <c r="MZ24" s="48" t="str">
        <f>IFERROR(IF(OR(MZ19-基本情報!$Y$11&lt;0,MZ19-基本情報!$Z$11&gt;0),"×",""),"")</f>
        <v/>
      </c>
      <c r="NA24" s="48" t="str">
        <f>IFERROR(IF(OR(NA19-基本情報!$Y$11&lt;0,NA19-基本情報!$Z$11&gt;0),"×",""),"")</f>
        <v/>
      </c>
      <c r="NB24" s="48" t="str">
        <f>IFERROR(IF(OR(NB19-基本情報!$Y$11&lt;0,NB19-基本情報!$Z$11&gt;0),"×",""),"")</f>
        <v/>
      </c>
      <c r="NC24" s="48" t="str">
        <f>IFERROR(IF(OR(NC19-基本情報!$Y$11&lt;0,NC19-基本情報!$Z$11&gt;0),"×",""),"")</f>
        <v/>
      </c>
      <c r="ND24" s="48" t="str">
        <f>IFERROR(IF(OR(ND19-基本情報!$Y$11&lt;0,ND19-基本情報!$Z$11&gt;0),"×",""),"")</f>
        <v/>
      </c>
      <c r="NE24" s="48" t="str">
        <f>IFERROR(IF(OR(NE19-基本情報!$Y$11&lt;0,NE19-基本情報!$Z$11&gt;0),"×",""),"")</f>
        <v/>
      </c>
      <c r="NF24" s="48" t="str">
        <f>IFERROR(IF(OR(NF19-基本情報!$Y$11&lt;0,NF19-基本情報!$Z$11&gt;0),"×",""),"")</f>
        <v/>
      </c>
      <c r="NG24" s="48" t="str">
        <f>IFERROR(IF(OR(NG19-基本情報!$Y$11&lt;0,NG19-基本情報!$Z$11&gt;0),"×",""),"")</f>
        <v/>
      </c>
      <c r="NH24" s="48" t="str">
        <f>IFERROR(IF(OR(NH19-基本情報!$Y$11&lt;0,NH19-基本情報!$Z$11&gt;0),"×",""),"")</f>
        <v/>
      </c>
      <c r="NI24" s="48" t="str">
        <f>IFERROR(IF(OR(NI19-基本情報!$Y$11&lt;0,NI19-基本情報!$Z$11&gt;0),"×",""),"")</f>
        <v/>
      </c>
      <c r="NJ24" s="48" t="str">
        <f>IFERROR(IF(OR(NJ19-基本情報!$Y$11&lt;0,NJ19-基本情報!$Z$11&gt;0),"×",""),"")</f>
        <v/>
      </c>
      <c r="NK24" s="48" t="str">
        <f>IFERROR(IF(OR(NK19-基本情報!$Y$11&lt;0,NK19-基本情報!$Z$11&gt;0),"×",""),"")</f>
        <v/>
      </c>
      <c r="NL24" s="48" t="str">
        <f>IFERROR(IF(OR(NL19-基本情報!$Y$11&lt;0,NL19-基本情報!$Z$11&gt;0),"×",""),"")</f>
        <v/>
      </c>
      <c r="NM24" s="48" t="str">
        <f>IFERROR(IF(OR(NM19-基本情報!$Y$11&lt;0,NM19-基本情報!$Z$11&gt;0),"×",""),"")</f>
        <v/>
      </c>
      <c r="NN24" s="48" t="str">
        <f>IFERROR(IF(OR(NN19-基本情報!$Y$11&lt;0,NN19-基本情報!$Z$11&gt;0),"×",""),"")</f>
        <v/>
      </c>
      <c r="NO24" s="48" t="str">
        <f>IFERROR(IF(OR(NO19-基本情報!$Y$11&lt;0,NO19-基本情報!$Z$11&gt;0),"×",""),"")</f>
        <v/>
      </c>
      <c r="NP24" s="48" t="str">
        <f>IFERROR(IF(OR(NP19-基本情報!$Y$11&lt;0,NP19-基本情報!$Z$11&gt;0),"×",""),"")</f>
        <v/>
      </c>
      <c r="NQ24" s="48" t="str">
        <f>IFERROR(IF(OR(NQ19-基本情報!$Y$11&lt;0,NQ19-基本情報!$Z$11&gt;0),"×",""),"")</f>
        <v/>
      </c>
      <c r="NR24" s="45" t="str">
        <f>IFERROR(IF(NR19="","",IF(OR(NR19-基本情報!$Y$11&lt;0,NR19-基本情報!$Z$11&gt;0),"×","")),"")</f>
        <v/>
      </c>
      <c r="NS24" s="45" t="str">
        <f>IFERROR(IF(NS19="","",IF(OR(NS19-基本情報!$Y$11&lt;0,NS19-基本情報!$Z$11&gt;0),"×","")),"")</f>
        <v/>
      </c>
      <c r="NT24" s="45" t="str">
        <f>IFERROR(IF(NT19="","",IF(OR(NT19-基本情報!$Y$11&lt;0,NT19-基本情報!$Z$11&gt;0),"×","")),"")</f>
        <v/>
      </c>
      <c r="NV24" s="47"/>
      <c r="NW24" s="103" t="s">
        <v>20</v>
      </c>
      <c r="NX24" s="104"/>
      <c r="NY24" s="48" t="str">
        <f>IFERROR(IF(OR(NY19-基本情報!$Y$11&lt;0,NY19-基本情報!$Z$11&gt;0),"×",""),"")</f>
        <v/>
      </c>
      <c r="NZ24" s="48" t="str">
        <f>IFERROR(IF(OR(NZ19-基本情報!$Y$11&lt;0,NZ19-基本情報!$Z$11&gt;0),"×",""),"")</f>
        <v/>
      </c>
      <c r="OA24" s="48" t="str">
        <f>IFERROR(IF(OR(OA19-基本情報!$Y$11&lt;0,OA19-基本情報!$Z$11&gt;0),"×",""),"")</f>
        <v/>
      </c>
      <c r="OB24" s="48" t="str">
        <f>IFERROR(IF(OR(OB19-基本情報!$Y$11&lt;0,OB19-基本情報!$Z$11&gt;0),"×",""),"")</f>
        <v/>
      </c>
      <c r="OC24" s="48" t="str">
        <f>IFERROR(IF(OR(OC19-基本情報!$Y$11&lt;0,OC19-基本情報!$Z$11&gt;0),"×",""),"")</f>
        <v/>
      </c>
      <c r="OD24" s="48" t="str">
        <f>IFERROR(IF(OR(OD19-基本情報!$Y$11&lt;0,OD19-基本情報!$Z$11&gt;0),"×",""),"")</f>
        <v/>
      </c>
      <c r="OE24" s="48" t="str">
        <f>IFERROR(IF(OR(OE19-基本情報!$Y$11&lt;0,OE19-基本情報!$Z$11&gt;0),"×",""),"")</f>
        <v/>
      </c>
      <c r="OF24" s="48" t="str">
        <f>IFERROR(IF(OR(OF19-基本情報!$Y$11&lt;0,OF19-基本情報!$Z$11&gt;0),"×",""),"")</f>
        <v/>
      </c>
      <c r="OG24" s="48" t="str">
        <f>IFERROR(IF(OR(OG19-基本情報!$Y$11&lt;0,OG19-基本情報!$Z$11&gt;0),"×",""),"")</f>
        <v/>
      </c>
      <c r="OH24" s="48" t="str">
        <f>IFERROR(IF(OR(OH19-基本情報!$Y$11&lt;0,OH19-基本情報!$Z$11&gt;0),"×",""),"")</f>
        <v/>
      </c>
      <c r="OI24" s="48" t="str">
        <f>IFERROR(IF(OR(OI19-基本情報!$Y$11&lt;0,OI19-基本情報!$Z$11&gt;0),"×",""),"")</f>
        <v/>
      </c>
      <c r="OJ24" s="48" t="str">
        <f>IFERROR(IF(OR(OJ19-基本情報!$Y$11&lt;0,OJ19-基本情報!$Z$11&gt;0),"×",""),"")</f>
        <v/>
      </c>
      <c r="OK24" s="48" t="str">
        <f>IFERROR(IF(OR(OK19-基本情報!$Y$11&lt;0,OK19-基本情報!$Z$11&gt;0),"×",""),"")</f>
        <v/>
      </c>
      <c r="OL24" s="48" t="str">
        <f>IFERROR(IF(OR(OL19-基本情報!$Y$11&lt;0,OL19-基本情報!$Z$11&gt;0),"×",""),"")</f>
        <v/>
      </c>
      <c r="OM24" s="48" t="str">
        <f>IFERROR(IF(OR(OM19-基本情報!$Y$11&lt;0,OM19-基本情報!$Z$11&gt;0),"×",""),"")</f>
        <v/>
      </c>
      <c r="ON24" s="48" t="str">
        <f>IFERROR(IF(OR(ON19-基本情報!$Y$11&lt;0,ON19-基本情報!$Z$11&gt;0),"×",""),"")</f>
        <v/>
      </c>
      <c r="OO24" s="48" t="str">
        <f>IFERROR(IF(OR(OO19-基本情報!$Y$11&lt;0,OO19-基本情報!$Z$11&gt;0),"×",""),"")</f>
        <v/>
      </c>
      <c r="OP24" s="48" t="str">
        <f>IFERROR(IF(OR(OP19-基本情報!$Y$11&lt;0,OP19-基本情報!$Z$11&gt;0),"×",""),"")</f>
        <v/>
      </c>
      <c r="OQ24" s="48" t="str">
        <f>IFERROR(IF(OR(OQ19-基本情報!$Y$11&lt;0,OQ19-基本情報!$Z$11&gt;0),"×",""),"")</f>
        <v/>
      </c>
      <c r="OR24" s="48" t="str">
        <f>IFERROR(IF(OR(OR19-基本情報!$Y$11&lt;0,OR19-基本情報!$Z$11&gt;0),"×",""),"")</f>
        <v/>
      </c>
      <c r="OS24" s="48" t="str">
        <f>IFERROR(IF(OR(OS19-基本情報!$Y$11&lt;0,OS19-基本情報!$Z$11&gt;0),"×",""),"")</f>
        <v/>
      </c>
      <c r="OT24" s="48" t="str">
        <f>IFERROR(IF(OR(OT19-基本情報!$Y$11&lt;0,OT19-基本情報!$Z$11&gt;0),"×",""),"")</f>
        <v/>
      </c>
      <c r="OU24" s="48" t="str">
        <f>IFERROR(IF(OR(OU19-基本情報!$Y$11&lt;0,OU19-基本情報!$Z$11&gt;0),"×",""),"")</f>
        <v/>
      </c>
      <c r="OV24" s="48" t="str">
        <f>IFERROR(IF(OR(OV19-基本情報!$Y$11&lt;0,OV19-基本情報!$Z$11&gt;0),"×",""),"")</f>
        <v/>
      </c>
      <c r="OW24" s="48" t="str">
        <f>IFERROR(IF(OR(OW19-基本情報!$Y$11&lt;0,OW19-基本情報!$Z$11&gt;0),"×",""),"")</f>
        <v/>
      </c>
      <c r="OX24" s="48" t="str">
        <f>IFERROR(IF(OR(OX19-基本情報!$Y$11&lt;0,OX19-基本情報!$Z$11&gt;0),"×",""),"")</f>
        <v/>
      </c>
      <c r="OY24" s="48" t="str">
        <f>IFERROR(IF(OR(OY19-基本情報!$Y$11&lt;0,OY19-基本情報!$Z$11&gt;0),"×",""),"")</f>
        <v/>
      </c>
      <c r="OZ24" s="48" t="str">
        <f>IFERROR(IF(OR(OZ19-基本情報!$Y$11&lt;0,OZ19-基本情報!$Z$11&gt;0),"×",""),"")</f>
        <v/>
      </c>
      <c r="PA24" s="45" t="str">
        <f>IFERROR(IF(PA19="","",IF(OR(PA19-基本情報!$Y$11&lt;0,PA19-基本情報!$Z$11&gt;0),"×","")),"")</f>
        <v/>
      </c>
      <c r="PB24" s="45" t="str">
        <f>IFERROR(IF(PB19="","",IF(OR(PB19-基本情報!$Y$11&lt;0,PB19-基本情報!$Z$11&gt;0),"×","")),"")</f>
        <v/>
      </c>
      <c r="PC24" s="45" t="str">
        <f>IFERROR(IF(PC19="","",IF(OR(PC19-基本情報!$Y$11&lt;0,PC19-基本情報!$Z$11&gt;0),"×","")),"")</f>
        <v/>
      </c>
    </row>
    <row r="25" spans="1:420" s="4" customFormat="1" x14ac:dyDescent="0.2">
      <c r="AI25" s="11"/>
      <c r="BR25" s="11"/>
      <c r="DA25" s="11"/>
      <c r="EJ25" s="11"/>
      <c r="FS25" s="11"/>
      <c r="HB25" s="11"/>
      <c r="IK25" s="11"/>
      <c r="JT25" s="11"/>
      <c r="LC25" s="11"/>
      <c r="ML25" s="11"/>
      <c r="NU25" s="11"/>
      <c r="PD25" s="11"/>
    </row>
    <row r="26" spans="1:420" x14ac:dyDescent="0.2">
      <c r="AI26" s="11"/>
      <c r="BR26" s="11"/>
      <c r="DA26" s="11"/>
      <c r="EJ26" s="11"/>
      <c r="FS26" s="11"/>
      <c r="HB26" s="11"/>
      <c r="IK26" s="11"/>
      <c r="JT26" s="11"/>
      <c r="LC26" s="11"/>
      <c r="ML26" s="11"/>
      <c r="NU26" s="11"/>
      <c r="PD26" s="11"/>
    </row>
    <row r="27" spans="1:420" ht="13.2" customHeight="1" x14ac:dyDescent="0.2">
      <c r="A27" s="4"/>
      <c r="M27" s="94"/>
      <c r="N27" s="94"/>
      <c r="O27" s="94"/>
      <c r="P27" s="85" t="s">
        <v>38</v>
      </c>
      <c r="Q27" s="85" t="s">
        <v>71</v>
      </c>
      <c r="R27" s="85" t="s">
        <v>39</v>
      </c>
      <c r="S27" s="85" t="s">
        <v>72</v>
      </c>
      <c r="T27" s="85" t="s">
        <v>36</v>
      </c>
      <c r="U27" s="85" t="s">
        <v>37</v>
      </c>
      <c r="V27" s="85" t="s">
        <v>70</v>
      </c>
      <c r="W27" s="85" t="s">
        <v>40</v>
      </c>
      <c r="X27" s="84" t="s">
        <v>44</v>
      </c>
      <c r="Y27" s="84"/>
      <c r="Z27" s="88" t="s">
        <v>50</v>
      </c>
      <c r="AA27" s="88"/>
      <c r="AJ27" s="4"/>
      <c r="AV27" s="94"/>
      <c r="AW27" s="94"/>
      <c r="AX27" s="94"/>
      <c r="AY27" s="85" t="s">
        <v>38</v>
      </c>
      <c r="AZ27" s="85" t="s">
        <v>71</v>
      </c>
      <c r="BA27" s="85" t="s">
        <v>39</v>
      </c>
      <c r="BB27" s="85" t="s">
        <v>72</v>
      </c>
      <c r="BC27" s="85" t="s">
        <v>36</v>
      </c>
      <c r="BD27" s="85" t="s">
        <v>37</v>
      </c>
      <c r="BE27" s="85" t="s">
        <v>70</v>
      </c>
      <c r="BF27" s="85" t="s">
        <v>40</v>
      </c>
      <c r="BG27" s="84" t="s">
        <v>44</v>
      </c>
      <c r="BH27" s="84"/>
      <c r="BI27" s="88" t="s">
        <v>50</v>
      </c>
      <c r="BJ27" s="88"/>
      <c r="BS27" s="4"/>
      <c r="CE27" s="94"/>
      <c r="CF27" s="94"/>
      <c r="CG27" s="94"/>
      <c r="CH27" s="85" t="s">
        <v>38</v>
      </c>
      <c r="CI27" s="85" t="s">
        <v>71</v>
      </c>
      <c r="CJ27" s="85" t="s">
        <v>39</v>
      </c>
      <c r="CK27" s="85" t="s">
        <v>72</v>
      </c>
      <c r="CL27" s="85" t="s">
        <v>36</v>
      </c>
      <c r="CM27" s="85" t="s">
        <v>37</v>
      </c>
      <c r="CN27" s="85" t="s">
        <v>70</v>
      </c>
      <c r="CO27" s="85" t="s">
        <v>40</v>
      </c>
      <c r="CP27" s="84" t="s">
        <v>44</v>
      </c>
      <c r="CQ27" s="84"/>
      <c r="CR27" s="88" t="s">
        <v>50</v>
      </c>
      <c r="CS27" s="88"/>
      <c r="DB27" s="4"/>
      <c r="DN27" s="94"/>
      <c r="DO27" s="94"/>
      <c r="DP27" s="94"/>
      <c r="DQ27" s="85" t="s">
        <v>38</v>
      </c>
      <c r="DR27" s="85" t="s">
        <v>71</v>
      </c>
      <c r="DS27" s="85" t="s">
        <v>39</v>
      </c>
      <c r="DT27" s="85" t="s">
        <v>72</v>
      </c>
      <c r="DU27" s="85" t="s">
        <v>36</v>
      </c>
      <c r="DV27" s="85" t="s">
        <v>37</v>
      </c>
      <c r="DW27" s="85" t="s">
        <v>70</v>
      </c>
      <c r="DX27" s="85" t="s">
        <v>40</v>
      </c>
      <c r="DY27" s="84" t="s">
        <v>44</v>
      </c>
      <c r="DZ27" s="84"/>
      <c r="EA27" s="88" t="s">
        <v>50</v>
      </c>
      <c r="EB27" s="88"/>
      <c r="EK27" s="4"/>
      <c r="EW27" s="94"/>
      <c r="EX27" s="94"/>
      <c r="EY27" s="94"/>
      <c r="EZ27" s="85" t="s">
        <v>38</v>
      </c>
      <c r="FA27" s="85" t="s">
        <v>71</v>
      </c>
      <c r="FB27" s="85" t="s">
        <v>39</v>
      </c>
      <c r="FC27" s="85" t="s">
        <v>72</v>
      </c>
      <c r="FD27" s="85" t="s">
        <v>36</v>
      </c>
      <c r="FE27" s="85" t="s">
        <v>37</v>
      </c>
      <c r="FF27" s="85" t="s">
        <v>70</v>
      </c>
      <c r="FG27" s="85" t="s">
        <v>40</v>
      </c>
      <c r="FH27" s="84" t="s">
        <v>44</v>
      </c>
      <c r="FI27" s="84"/>
      <c r="FJ27" s="88" t="s">
        <v>50</v>
      </c>
      <c r="FK27" s="88"/>
      <c r="FT27" s="4"/>
      <c r="GF27" s="94"/>
      <c r="GG27" s="94"/>
      <c r="GH27" s="94"/>
      <c r="GI27" s="85" t="s">
        <v>38</v>
      </c>
      <c r="GJ27" s="85" t="s">
        <v>71</v>
      </c>
      <c r="GK27" s="85" t="s">
        <v>39</v>
      </c>
      <c r="GL27" s="85" t="s">
        <v>72</v>
      </c>
      <c r="GM27" s="85" t="s">
        <v>36</v>
      </c>
      <c r="GN27" s="85" t="s">
        <v>37</v>
      </c>
      <c r="GO27" s="85" t="s">
        <v>70</v>
      </c>
      <c r="GP27" s="85" t="s">
        <v>40</v>
      </c>
      <c r="GQ27" s="84" t="s">
        <v>44</v>
      </c>
      <c r="GR27" s="84"/>
      <c r="GS27" s="88" t="s">
        <v>50</v>
      </c>
      <c r="GT27" s="88"/>
      <c r="HC27" s="4"/>
      <c r="HO27" s="94"/>
      <c r="HP27" s="94"/>
      <c r="HQ27" s="94"/>
      <c r="HR27" s="85" t="s">
        <v>38</v>
      </c>
      <c r="HS27" s="85" t="s">
        <v>71</v>
      </c>
      <c r="HT27" s="85" t="s">
        <v>39</v>
      </c>
      <c r="HU27" s="85" t="s">
        <v>72</v>
      </c>
      <c r="HV27" s="85" t="s">
        <v>36</v>
      </c>
      <c r="HW27" s="85" t="s">
        <v>37</v>
      </c>
      <c r="HX27" s="85" t="s">
        <v>70</v>
      </c>
      <c r="HY27" s="85" t="s">
        <v>40</v>
      </c>
      <c r="HZ27" s="84" t="s">
        <v>44</v>
      </c>
      <c r="IA27" s="84"/>
      <c r="IB27" s="88" t="s">
        <v>50</v>
      </c>
      <c r="IC27" s="88"/>
      <c r="IL27" s="4"/>
      <c r="IX27" s="94"/>
      <c r="IY27" s="94"/>
      <c r="IZ27" s="94"/>
      <c r="JA27" s="85" t="s">
        <v>38</v>
      </c>
      <c r="JB27" s="85" t="s">
        <v>71</v>
      </c>
      <c r="JC27" s="85" t="s">
        <v>39</v>
      </c>
      <c r="JD27" s="85" t="s">
        <v>72</v>
      </c>
      <c r="JE27" s="85" t="s">
        <v>36</v>
      </c>
      <c r="JF27" s="85" t="s">
        <v>37</v>
      </c>
      <c r="JG27" s="85" t="s">
        <v>70</v>
      </c>
      <c r="JH27" s="85" t="s">
        <v>40</v>
      </c>
      <c r="JI27" s="84" t="s">
        <v>44</v>
      </c>
      <c r="JJ27" s="84"/>
      <c r="JK27" s="88" t="s">
        <v>50</v>
      </c>
      <c r="JL27" s="88"/>
      <c r="JU27" s="4"/>
      <c r="KG27" s="94"/>
      <c r="KH27" s="94"/>
      <c r="KI27" s="94"/>
      <c r="KJ27" s="85" t="s">
        <v>38</v>
      </c>
      <c r="KK27" s="85" t="s">
        <v>71</v>
      </c>
      <c r="KL27" s="85" t="s">
        <v>39</v>
      </c>
      <c r="KM27" s="85" t="s">
        <v>72</v>
      </c>
      <c r="KN27" s="85" t="s">
        <v>36</v>
      </c>
      <c r="KO27" s="85" t="s">
        <v>37</v>
      </c>
      <c r="KP27" s="85" t="s">
        <v>70</v>
      </c>
      <c r="KQ27" s="85" t="s">
        <v>40</v>
      </c>
      <c r="KR27" s="84" t="s">
        <v>44</v>
      </c>
      <c r="KS27" s="84"/>
      <c r="KT27" s="88" t="s">
        <v>50</v>
      </c>
      <c r="KU27" s="88"/>
      <c r="LD27" s="4"/>
      <c r="LP27" s="94"/>
      <c r="LQ27" s="94"/>
      <c r="LR27" s="94"/>
      <c r="LS27" s="85" t="s">
        <v>38</v>
      </c>
      <c r="LT27" s="85" t="s">
        <v>71</v>
      </c>
      <c r="LU27" s="85" t="s">
        <v>39</v>
      </c>
      <c r="LV27" s="85" t="s">
        <v>72</v>
      </c>
      <c r="LW27" s="85" t="s">
        <v>36</v>
      </c>
      <c r="LX27" s="85" t="s">
        <v>37</v>
      </c>
      <c r="LY27" s="85" t="s">
        <v>70</v>
      </c>
      <c r="LZ27" s="85" t="s">
        <v>40</v>
      </c>
      <c r="MA27" s="84" t="s">
        <v>44</v>
      </c>
      <c r="MB27" s="84"/>
      <c r="MC27" s="88" t="s">
        <v>50</v>
      </c>
      <c r="MD27" s="88"/>
      <c r="MM27" s="4"/>
      <c r="MY27" s="94"/>
      <c r="MZ27" s="94"/>
      <c r="NA27" s="94"/>
      <c r="NB27" s="85" t="s">
        <v>38</v>
      </c>
      <c r="NC27" s="85" t="s">
        <v>71</v>
      </c>
      <c r="ND27" s="85" t="s">
        <v>39</v>
      </c>
      <c r="NE27" s="85" t="s">
        <v>72</v>
      </c>
      <c r="NF27" s="85" t="s">
        <v>36</v>
      </c>
      <c r="NG27" s="85" t="s">
        <v>37</v>
      </c>
      <c r="NH27" s="85" t="s">
        <v>70</v>
      </c>
      <c r="NI27" s="85" t="s">
        <v>40</v>
      </c>
      <c r="NJ27" s="84" t="s">
        <v>44</v>
      </c>
      <c r="NK27" s="84"/>
      <c r="NL27" s="88" t="s">
        <v>50</v>
      </c>
      <c r="NM27" s="88"/>
      <c r="NV27" s="4"/>
      <c r="OH27" s="94"/>
      <c r="OI27" s="94"/>
      <c r="OJ27" s="94"/>
      <c r="OK27" s="85" t="s">
        <v>38</v>
      </c>
      <c r="OL27" s="85" t="s">
        <v>71</v>
      </c>
      <c r="OM27" s="85" t="s">
        <v>39</v>
      </c>
      <c r="ON27" s="85" t="s">
        <v>72</v>
      </c>
      <c r="OO27" s="85" t="s">
        <v>36</v>
      </c>
      <c r="OP27" s="85" t="s">
        <v>37</v>
      </c>
      <c r="OQ27" s="85" t="s">
        <v>70</v>
      </c>
      <c r="OR27" s="85" t="s">
        <v>40</v>
      </c>
      <c r="OS27" s="84" t="s">
        <v>44</v>
      </c>
      <c r="OT27" s="84"/>
      <c r="OU27" s="88" t="s">
        <v>50</v>
      </c>
      <c r="OV27" s="88"/>
    </row>
    <row r="28" spans="1:420" ht="13.2" customHeight="1" x14ac:dyDescent="0.2">
      <c r="A28" s="4"/>
      <c r="M28" s="94"/>
      <c r="N28" s="94"/>
      <c r="O28" s="94"/>
      <c r="P28" s="85"/>
      <c r="Q28" s="85"/>
      <c r="R28" s="85"/>
      <c r="S28" s="85"/>
      <c r="T28" s="85"/>
      <c r="U28" s="85"/>
      <c r="V28" s="85"/>
      <c r="W28" s="85"/>
      <c r="X28" s="84"/>
      <c r="Y28" s="84"/>
      <c r="Z28" s="84" t="s">
        <v>44</v>
      </c>
      <c r="AA28" s="84" t="s">
        <v>46</v>
      </c>
      <c r="AJ28" s="4"/>
      <c r="AV28" s="94"/>
      <c r="AW28" s="94"/>
      <c r="AX28" s="94"/>
      <c r="AY28" s="85"/>
      <c r="AZ28" s="85"/>
      <c r="BA28" s="85"/>
      <c r="BB28" s="85"/>
      <c r="BC28" s="85"/>
      <c r="BD28" s="85"/>
      <c r="BE28" s="85"/>
      <c r="BF28" s="85"/>
      <c r="BG28" s="84"/>
      <c r="BH28" s="84"/>
      <c r="BI28" s="84" t="s">
        <v>44</v>
      </c>
      <c r="BJ28" s="84" t="s">
        <v>46</v>
      </c>
      <c r="BS28" s="4"/>
      <c r="CE28" s="94"/>
      <c r="CF28" s="94"/>
      <c r="CG28" s="94"/>
      <c r="CH28" s="85"/>
      <c r="CI28" s="85"/>
      <c r="CJ28" s="85"/>
      <c r="CK28" s="85"/>
      <c r="CL28" s="85"/>
      <c r="CM28" s="85"/>
      <c r="CN28" s="85"/>
      <c r="CO28" s="85"/>
      <c r="CP28" s="84"/>
      <c r="CQ28" s="84"/>
      <c r="CR28" s="84" t="s">
        <v>44</v>
      </c>
      <c r="CS28" s="84" t="s">
        <v>46</v>
      </c>
      <c r="DB28" s="4"/>
      <c r="DN28" s="94"/>
      <c r="DO28" s="94"/>
      <c r="DP28" s="94"/>
      <c r="DQ28" s="85"/>
      <c r="DR28" s="85"/>
      <c r="DS28" s="85"/>
      <c r="DT28" s="85"/>
      <c r="DU28" s="85"/>
      <c r="DV28" s="85"/>
      <c r="DW28" s="85"/>
      <c r="DX28" s="85"/>
      <c r="DY28" s="84"/>
      <c r="DZ28" s="84"/>
      <c r="EA28" s="84" t="s">
        <v>44</v>
      </c>
      <c r="EB28" s="84" t="s">
        <v>46</v>
      </c>
      <c r="EK28" s="4"/>
      <c r="EW28" s="94"/>
      <c r="EX28" s="94"/>
      <c r="EY28" s="94"/>
      <c r="EZ28" s="85"/>
      <c r="FA28" s="85"/>
      <c r="FB28" s="85"/>
      <c r="FC28" s="85"/>
      <c r="FD28" s="85"/>
      <c r="FE28" s="85"/>
      <c r="FF28" s="85"/>
      <c r="FG28" s="85"/>
      <c r="FH28" s="84"/>
      <c r="FI28" s="84"/>
      <c r="FJ28" s="84" t="s">
        <v>44</v>
      </c>
      <c r="FK28" s="84" t="s">
        <v>46</v>
      </c>
      <c r="FT28" s="4"/>
      <c r="GF28" s="94"/>
      <c r="GG28" s="94"/>
      <c r="GH28" s="94"/>
      <c r="GI28" s="85"/>
      <c r="GJ28" s="85"/>
      <c r="GK28" s="85"/>
      <c r="GL28" s="85"/>
      <c r="GM28" s="85"/>
      <c r="GN28" s="85"/>
      <c r="GO28" s="85"/>
      <c r="GP28" s="85"/>
      <c r="GQ28" s="84"/>
      <c r="GR28" s="84"/>
      <c r="GS28" s="84" t="s">
        <v>44</v>
      </c>
      <c r="GT28" s="84" t="s">
        <v>46</v>
      </c>
      <c r="HC28" s="4"/>
      <c r="HO28" s="94"/>
      <c r="HP28" s="94"/>
      <c r="HQ28" s="94"/>
      <c r="HR28" s="85"/>
      <c r="HS28" s="85"/>
      <c r="HT28" s="85"/>
      <c r="HU28" s="85"/>
      <c r="HV28" s="85"/>
      <c r="HW28" s="85"/>
      <c r="HX28" s="85"/>
      <c r="HY28" s="85"/>
      <c r="HZ28" s="84"/>
      <c r="IA28" s="84"/>
      <c r="IB28" s="84" t="s">
        <v>44</v>
      </c>
      <c r="IC28" s="84" t="s">
        <v>46</v>
      </c>
      <c r="IL28" s="4"/>
      <c r="IX28" s="94"/>
      <c r="IY28" s="94"/>
      <c r="IZ28" s="94"/>
      <c r="JA28" s="85"/>
      <c r="JB28" s="85"/>
      <c r="JC28" s="85"/>
      <c r="JD28" s="85"/>
      <c r="JE28" s="85"/>
      <c r="JF28" s="85"/>
      <c r="JG28" s="85"/>
      <c r="JH28" s="85"/>
      <c r="JI28" s="84"/>
      <c r="JJ28" s="84"/>
      <c r="JK28" s="84" t="s">
        <v>44</v>
      </c>
      <c r="JL28" s="84" t="s">
        <v>46</v>
      </c>
      <c r="JU28" s="4"/>
      <c r="KG28" s="94"/>
      <c r="KH28" s="94"/>
      <c r="KI28" s="94"/>
      <c r="KJ28" s="85"/>
      <c r="KK28" s="85"/>
      <c r="KL28" s="85"/>
      <c r="KM28" s="85"/>
      <c r="KN28" s="85"/>
      <c r="KO28" s="85"/>
      <c r="KP28" s="85"/>
      <c r="KQ28" s="85"/>
      <c r="KR28" s="84"/>
      <c r="KS28" s="84"/>
      <c r="KT28" s="84" t="s">
        <v>44</v>
      </c>
      <c r="KU28" s="84" t="s">
        <v>46</v>
      </c>
      <c r="LD28" s="4"/>
      <c r="LP28" s="94"/>
      <c r="LQ28" s="94"/>
      <c r="LR28" s="94"/>
      <c r="LS28" s="85"/>
      <c r="LT28" s="85"/>
      <c r="LU28" s="85"/>
      <c r="LV28" s="85"/>
      <c r="LW28" s="85"/>
      <c r="LX28" s="85"/>
      <c r="LY28" s="85"/>
      <c r="LZ28" s="85"/>
      <c r="MA28" s="84"/>
      <c r="MB28" s="84"/>
      <c r="MC28" s="84" t="s">
        <v>44</v>
      </c>
      <c r="MD28" s="84" t="s">
        <v>46</v>
      </c>
      <c r="MM28" s="4"/>
      <c r="MY28" s="94"/>
      <c r="MZ28" s="94"/>
      <c r="NA28" s="94"/>
      <c r="NB28" s="85"/>
      <c r="NC28" s="85"/>
      <c r="ND28" s="85"/>
      <c r="NE28" s="85"/>
      <c r="NF28" s="85"/>
      <c r="NG28" s="85"/>
      <c r="NH28" s="85"/>
      <c r="NI28" s="85"/>
      <c r="NJ28" s="84"/>
      <c r="NK28" s="84"/>
      <c r="NL28" s="84" t="s">
        <v>44</v>
      </c>
      <c r="NM28" s="84" t="s">
        <v>46</v>
      </c>
      <c r="NV28" s="4"/>
      <c r="OH28" s="94"/>
      <c r="OI28" s="94"/>
      <c r="OJ28" s="94"/>
      <c r="OK28" s="85"/>
      <c r="OL28" s="85"/>
      <c r="OM28" s="85"/>
      <c r="ON28" s="85"/>
      <c r="OO28" s="85"/>
      <c r="OP28" s="85"/>
      <c r="OQ28" s="85"/>
      <c r="OR28" s="85"/>
      <c r="OS28" s="84"/>
      <c r="OT28" s="84"/>
      <c r="OU28" s="84" t="s">
        <v>44</v>
      </c>
      <c r="OV28" s="84" t="s">
        <v>46</v>
      </c>
    </row>
    <row r="29" spans="1:420" x14ac:dyDescent="0.2">
      <c r="M29" s="94"/>
      <c r="N29" s="94"/>
      <c r="O29" s="94"/>
      <c r="P29" s="85"/>
      <c r="Q29" s="85"/>
      <c r="R29" s="85"/>
      <c r="S29" s="85"/>
      <c r="T29" s="85"/>
      <c r="U29" s="85"/>
      <c r="V29" s="85"/>
      <c r="W29" s="85"/>
      <c r="X29" s="84"/>
      <c r="Y29" s="84"/>
      <c r="Z29" s="84"/>
      <c r="AA29" s="84"/>
      <c r="AV29" s="94"/>
      <c r="AW29" s="94"/>
      <c r="AX29" s="94"/>
      <c r="AY29" s="85"/>
      <c r="AZ29" s="85"/>
      <c r="BA29" s="85"/>
      <c r="BB29" s="85"/>
      <c r="BC29" s="85"/>
      <c r="BD29" s="85"/>
      <c r="BE29" s="85"/>
      <c r="BF29" s="85"/>
      <c r="BG29" s="84"/>
      <c r="BH29" s="84"/>
      <c r="BI29" s="84"/>
      <c r="BJ29" s="84"/>
      <c r="CE29" s="94"/>
      <c r="CF29" s="94"/>
      <c r="CG29" s="94"/>
      <c r="CH29" s="85"/>
      <c r="CI29" s="85"/>
      <c r="CJ29" s="85"/>
      <c r="CK29" s="85"/>
      <c r="CL29" s="85"/>
      <c r="CM29" s="85"/>
      <c r="CN29" s="85"/>
      <c r="CO29" s="85"/>
      <c r="CP29" s="84"/>
      <c r="CQ29" s="84"/>
      <c r="CR29" s="84"/>
      <c r="CS29" s="84"/>
      <c r="DN29" s="94"/>
      <c r="DO29" s="94"/>
      <c r="DP29" s="94"/>
      <c r="DQ29" s="85"/>
      <c r="DR29" s="85"/>
      <c r="DS29" s="85"/>
      <c r="DT29" s="85"/>
      <c r="DU29" s="85"/>
      <c r="DV29" s="85"/>
      <c r="DW29" s="85"/>
      <c r="DX29" s="85"/>
      <c r="DY29" s="84"/>
      <c r="DZ29" s="84"/>
      <c r="EA29" s="84"/>
      <c r="EB29" s="84"/>
      <c r="EW29" s="94"/>
      <c r="EX29" s="94"/>
      <c r="EY29" s="94"/>
      <c r="EZ29" s="85"/>
      <c r="FA29" s="85"/>
      <c r="FB29" s="85"/>
      <c r="FC29" s="85"/>
      <c r="FD29" s="85"/>
      <c r="FE29" s="85"/>
      <c r="FF29" s="85"/>
      <c r="FG29" s="85"/>
      <c r="FH29" s="84"/>
      <c r="FI29" s="84"/>
      <c r="FJ29" s="84"/>
      <c r="FK29" s="84"/>
      <c r="GF29" s="94"/>
      <c r="GG29" s="94"/>
      <c r="GH29" s="94"/>
      <c r="GI29" s="85"/>
      <c r="GJ29" s="85"/>
      <c r="GK29" s="85"/>
      <c r="GL29" s="85"/>
      <c r="GM29" s="85"/>
      <c r="GN29" s="85"/>
      <c r="GO29" s="85"/>
      <c r="GP29" s="85"/>
      <c r="GQ29" s="84"/>
      <c r="GR29" s="84"/>
      <c r="GS29" s="84"/>
      <c r="GT29" s="84"/>
      <c r="HO29" s="94"/>
      <c r="HP29" s="94"/>
      <c r="HQ29" s="94"/>
      <c r="HR29" s="85"/>
      <c r="HS29" s="85"/>
      <c r="HT29" s="85"/>
      <c r="HU29" s="85"/>
      <c r="HV29" s="85"/>
      <c r="HW29" s="85"/>
      <c r="HX29" s="85"/>
      <c r="HY29" s="85"/>
      <c r="HZ29" s="84"/>
      <c r="IA29" s="84"/>
      <c r="IB29" s="84"/>
      <c r="IC29" s="84"/>
      <c r="IX29" s="94"/>
      <c r="IY29" s="94"/>
      <c r="IZ29" s="94"/>
      <c r="JA29" s="85"/>
      <c r="JB29" s="85"/>
      <c r="JC29" s="85"/>
      <c r="JD29" s="85"/>
      <c r="JE29" s="85"/>
      <c r="JF29" s="85"/>
      <c r="JG29" s="85"/>
      <c r="JH29" s="85"/>
      <c r="JI29" s="84"/>
      <c r="JJ29" s="84"/>
      <c r="JK29" s="84"/>
      <c r="JL29" s="84"/>
      <c r="KG29" s="94"/>
      <c r="KH29" s="94"/>
      <c r="KI29" s="94"/>
      <c r="KJ29" s="85"/>
      <c r="KK29" s="85"/>
      <c r="KL29" s="85"/>
      <c r="KM29" s="85"/>
      <c r="KN29" s="85"/>
      <c r="KO29" s="85"/>
      <c r="KP29" s="85"/>
      <c r="KQ29" s="85"/>
      <c r="KR29" s="84"/>
      <c r="KS29" s="84"/>
      <c r="KT29" s="84"/>
      <c r="KU29" s="84"/>
      <c r="LP29" s="94"/>
      <c r="LQ29" s="94"/>
      <c r="LR29" s="94"/>
      <c r="LS29" s="85"/>
      <c r="LT29" s="85"/>
      <c r="LU29" s="85"/>
      <c r="LV29" s="85"/>
      <c r="LW29" s="85"/>
      <c r="LX29" s="85"/>
      <c r="LY29" s="85"/>
      <c r="LZ29" s="85"/>
      <c r="MA29" s="84"/>
      <c r="MB29" s="84"/>
      <c r="MC29" s="84"/>
      <c r="MD29" s="84"/>
      <c r="MY29" s="94"/>
      <c r="MZ29" s="94"/>
      <c r="NA29" s="94"/>
      <c r="NB29" s="85"/>
      <c r="NC29" s="85"/>
      <c r="ND29" s="85"/>
      <c r="NE29" s="85"/>
      <c r="NF29" s="85"/>
      <c r="NG29" s="85"/>
      <c r="NH29" s="85"/>
      <c r="NI29" s="85"/>
      <c r="NJ29" s="84"/>
      <c r="NK29" s="84"/>
      <c r="NL29" s="84"/>
      <c r="NM29" s="84"/>
      <c r="OH29" s="94"/>
      <c r="OI29" s="94"/>
      <c r="OJ29" s="94"/>
      <c r="OK29" s="85"/>
      <c r="OL29" s="85"/>
      <c r="OM29" s="85"/>
      <c r="ON29" s="85"/>
      <c r="OO29" s="85"/>
      <c r="OP29" s="85"/>
      <c r="OQ29" s="85"/>
      <c r="OR29" s="85"/>
      <c r="OS29" s="84"/>
      <c r="OT29" s="84"/>
      <c r="OU29" s="84"/>
      <c r="OV29" s="84"/>
    </row>
    <row r="30" spans="1:420" x14ac:dyDescent="0.2">
      <c r="A30" s="4"/>
      <c r="M30" s="94"/>
      <c r="N30" s="94"/>
      <c r="O30" s="94"/>
      <c r="P30" s="85"/>
      <c r="Q30" s="85"/>
      <c r="R30" s="85"/>
      <c r="S30" s="85"/>
      <c r="T30" s="85"/>
      <c r="U30" s="85"/>
      <c r="V30" s="85"/>
      <c r="W30" s="85"/>
      <c r="X30" s="84"/>
      <c r="Y30" s="84"/>
      <c r="Z30" s="84"/>
      <c r="AA30" s="84"/>
      <c r="AJ30" s="4"/>
      <c r="AV30" s="94"/>
      <c r="AW30" s="94"/>
      <c r="AX30" s="94"/>
      <c r="AY30" s="85"/>
      <c r="AZ30" s="85"/>
      <c r="BA30" s="85"/>
      <c r="BB30" s="85"/>
      <c r="BC30" s="85"/>
      <c r="BD30" s="85"/>
      <c r="BE30" s="85"/>
      <c r="BF30" s="85"/>
      <c r="BG30" s="84"/>
      <c r="BH30" s="84"/>
      <c r="BI30" s="84"/>
      <c r="BJ30" s="84"/>
      <c r="BS30" s="4"/>
      <c r="CE30" s="94"/>
      <c r="CF30" s="94"/>
      <c r="CG30" s="94"/>
      <c r="CH30" s="85"/>
      <c r="CI30" s="85"/>
      <c r="CJ30" s="85"/>
      <c r="CK30" s="85"/>
      <c r="CL30" s="85"/>
      <c r="CM30" s="85"/>
      <c r="CN30" s="85"/>
      <c r="CO30" s="85"/>
      <c r="CP30" s="84"/>
      <c r="CQ30" s="84"/>
      <c r="CR30" s="84"/>
      <c r="CS30" s="84"/>
      <c r="DB30" s="4"/>
      <c r="DN30" s="94"/>
      <c r="DO30" s="94"/>
      <c r="DP30" s="94"/>
      <c r="DQ30" s="85"/>
      <c r="DR30" s="85"/>
      <c r="DS30" s="85"/>
      <c r="DT30" s="85"/>
      <c r="DU30" s="85"/>
      <c r="DV30" s="85"/>
      <c r="DW30" s="85"/>
      <c r="DX30" s="85"/>
      <c r="DY30" s="84"/>
      <c r="DZ30" s="84"/>
      <c r="EA30" s="84"/>
      <c r="EB30" s="84"/>
      <c r="EK30" s="4"/>
      <c r="EW30" s="94"/>
      <c r="EX30" s="94"/>
      <c r="EY30" s="94"/>
      <c r="EZ30" s="85"/>
      <c r="FA30" s="85"/>
      <c r="FB30" s="85"/>
      <c r="FC30" s="85"/>
      <c r="FD30" s="85"/>
      <c r="FE30" s="85"/>
      <c r="FF30" s="85"/>
      <c r="FG30" s="85"/>
      <c r="FH30" s="84"/>
      <c r="FI30" s="84"/>
      <c r="FJ30" s="84"/>
      <c r="FK30" s="84"/>
      <c r="FT30" s="4"/>
      <c r="GF30" s="94"/>
      <c r="GG30" s="94"/>
      <c r="GH30" s="94"/>
      <c r="GI30" s="85"/>
      <c r="GJ30" s="85"/>
      <c r="GK30" s="85"/>
      <c r="GL30" s="85"/>
      <c r="GM30" s="85"/>
      <c r="GN30" s="85"/>
      <c r="GO30" s="85"/>
      <c r="GP30" s="85"/>
      <c r="GQ30" s="84"/>
      <c r="GR30" s="84"/>
      <c r="GS30" s="84"/>
      <c r="GT30" s="84"/>
      <c r="HC30" s="4"/>
      <c r="HO30" s="94"/>
      <c r="HP30" s="94"/>
      <c r="HQ30" s="94"/>
      <c r="HR30" s="85"/>
      <c r="HS30" s="85"/>
      <c r="HT30" s="85"/>
      <c r="HU30" s="85"/>
      <c r="HV30" s="85"/>
      <c r="HW30" s="85"/>
      <c r="HX30" s="85"/>
      <c r="HY30" s="85"/>
      <c r="HZ30" s="84"/>
      <c r="IA30" s="84"/>
      <c r="IB30" s="84"/>
      <c r="IC30" s="84"/>
      <c r="IL30" s="4"/>
      <c r="IX30" s="94"/>
      <c r="IY30" s="94"/>
      <c r="IZ30" s="94"/>
      <c r="JA30" s="85"/>
      <c r="JB30" s="85"/>
      <c r="JC30" s="85"/>
      <c r="JD30" s="85"/>
      <c r="JE30" s="85"/>
      <c r="JF30" s="85"/>
      <c r="JG30" s="85"/>
      <c r="JH30" s="85"/>
      <c r="JI30" s="84"/>
      <c r="JJ30" s="84"/>
      <c r="JK30" s="84"/>
      <c r="JL30" s="84"/>
      <c r="JU30" s="4"/>
      <c r="KG30" s="94"/>
      <c r="KH30" s="94"/>
      <c r="KI30" s="94"/>
      <c r="KJ30" s="85"/>
      <c r="KK30" s="85"/>
      <c r="KL30" s="85"/>
      <c r="KM30" s="85"/>
      <c r="KN30" s="85"/>
      <c r="KO30" s="85"/>
      <c r="KP30" s="85"/>
      <c r="KQ30" s="85"/>
      <c r="KR30" s="84"/>
      <c r="KS30" s="84"/>
      <c r="KT30" s="84"/>
      <c r="KU30" s="84"/>
      <c r="LD30" s="4"/>
      <c r="LP30" s="94"/>
      <c r="LQ30" s="94"/>
      <c r="LR30" s="94"/>
      <c r="LS30" s="85"/>
      <c r="LT30" s="85"/>
      <c r="LU30" s="85"/>
      <c r="LV30" s="85"/>
      <c r="LW30" s="85"/>
      <c r="LX30" s="85"/>
      <c r="LY30" s="85"/>
      <c r="LZ30" s="85"/>
      <c r="MA30" s="84"/>
      <c r="MB30" s="84"/>
      <c r="MC30" s="84"/>
      <c r="MD30" s="84"/>
      <c r="MM30" s="4"/>
      <c r="MY30" s="94"/>
      <c r="MZ30" s="94"/>
      <c r="NA30" s="94"/>
      <c r="NB30" s="85"/>
      <c r="NC30" s="85"/>
      <c r="ND30" s="85"/>
      <c r="NE30" s="85"/>
      <c r="NF30" s="85"/>
      <c r="NG30" s="85"/>
      <c r="NH30" s="85"/>
      <c r="NI30" s="85"/>
      <c r="NJ30" s="84"/>
      <c r="NK30" s="84"/>
      <c r="NL30" s="84"/>
      <c r="NM30" s="84"/>
      <c r="NV30" s="4"/>
      <c r="OH30" s="94"/>
      <c r="OI30" s="94"/>
      <c r="OJ30" s="94"/>
      <c r="OK30" s="85"/>
      <c r="OL30" s="85"/>
      <c r="OM30" s="85"/>
      <c r="ON30" s="85"/>
      <c r="OO30" s="85"/>
      <c r="OP30" s="85"/>
      <c r="OQ30" s="85"/>
      <c r="OR30" s="85"/>
      <c r="OS30" s="84"/>
      <c r="OT30" s="84"/>
      <c r="OU30" s="84"/>
      <c r="OV30" s="84"/>
    </row>
    <row r="31" spans="1:420" x14ac:dyDescent="0.2">
      <c r="D31" t="s">
        <v>21</v>
      </c>
      <c r="E31" s="10" t="s">
        <v>36</v>
      </c>
      <c r="M31" s="94"/>
      <c r="N31" s="94"/>
      <c r="O31" s="94"/>
      <c r="P31" s="85"/>
      <c r="Q31" s="85"/>
      <c r="R31" s="86"/>
      <c r="S31" s="86"/>
      <c r="T31" s="85"/>
      <c r="U31" s="85"/>
      <c r="V31" s="85"/>
      <c r="W31" s="86"/>
      <c r="X31" s="87"/>
      <c r="Y31" s="87"/>
      <c r="Z31" s="84"/>
      <c r="AA31" s="84"/>
      <c r="AM31" t="s">
        <v>21</v>
      </c>
      <c r="AN31" s="10" t="s">
        <v>36</v>
      </c>
      <c r="AV31" s="94"/>
      <c r="AW31" s="94"/>
      <c r="AX31" s="94"/>
      <c r="AY31" s="85"/>
      <c r="AZ31" s="85"/>
      <c r="BA31" s="86"/>
      <c r="BB31" s="86"/>
      <c r="BC31" s="85"/>
      <c r="BD31" s="85"/>
      <c r="BE31" s="85"/>
      <c r="BF31" s="86"/>
      <c r="BG31" s="87"/>
      <c r="BH31" s="87"/>
      <c r="BI31" s="84"/>
      <c r="BJ31" s="84"/>
      <c r="BV31" t="s">
        <v>21</v>
      </c>
      <c r="BW31" s="10" t="s">
        <v>36</v>
      </c>
      <c r="CE31" s="94"/>
      <c r="CF31" s="94"/>
      <c r="CG31" s="94"/>
      <c r="CH31" s="85"/>
      <c r="CI31" s="85"/>
      <c r="CJ31" s="86"/>
      <c r="CK31" s="86"/>
      <c r="CL31" s="85"/>
      <c r="CM31" s="85"/>
      <c r="CN31" s="85"/>
      <c r="CO31" s="86"/>
      <c r="CP31" s="87"/>
      <c r="CQ31" s="87"/>
      <c r="CR31" s="84"/>
      <c r="CS31" s="84"/>
      <c r="DE31" t="s">
        <v>21</v>
      </c>
      <c r="DF31" s="10" t="s">
        <v>36</v>
      </c>
      <c r="DN31" s="94"/>
      <c r="DO31" s="94"/>
      <c r="DP31" s="94"/>
      <c r="DQ31" s="85"/>
      <c r="DR31" s="85"/>
      <c r="DS31" s="86"/>
      <c r="DT31" s="86"/>
      <c r="DU31" s="85"/>
      <c r="DV31" s="85"/>
      <c r="DW31" s="85"/>
      <c r="DX31" s="86"/>
      <c r="DY31" s="87"/>
      <c r="DZ31" s="87"/>
      <c r="EA31" s="84"/>
      <c r="EB31" s="84"/>
      <c r="EN31" t="s">
        <v>21</v>
      </c>
      <c r="EO31" s="10" t="s">
        <v>36</v>
      </c>
      <c r="EW31" s="94"/>
      <c r="EX31" s="94"/>
      <c r="EY31" s="94"/>
      <c r="EZ31" s="85"/>
      <c r="FA31" s="85"/>
      <c r="FB31" s="86"/>
      <c r="FC31" s="86"/>
      <c r="FD31" s="85"/>
      <c r="FE31" s="85"/>
      <c r="FF31" s="85"/>
      <c r="FG31" s="86"/>
      <c r="FH31" s="87"/>
      <c r="FI31" s="87"/>
      <c r="FJ31" s="84"/>
      <c r="FK31" s="84"/>
      <c r="FW31" t="s">
        <v>21</v>
      </c>
      <c r="FX31" s="10" t="s">
        <v>36</v>
      </c>
      <c r="GF31" s="94"/>
      <c r="GG31" s="94"/>
      <c r="GH31" s="94"/>
      <c r="GI31" s="85"/>
      <c r="GJ31" s="85"/>
      <c r="GK31" s="86"/>
      <c r="GL31" s="86"/>
      <c r="GM31" s="85"/>
      <c r="GN31" s="85"/>
      <c r="GO31" s="85"/>
      <c r="GP31" s="86"/>
      <c r="GQ31" s="87"/>
      <c r="GR31" s="87"/>
      <c r="GS31" s="84"/>
      <c r="GT31" s="84"/>
      <c r="HF31" t="s">
        <v>21</v>
      </c>
      <c r="HG31" s="10" t="s">
        <v>36</v>
      </c>
      <c r="HO31" s="94"/>
      <c r="HP31" s="94"/>
      <c r="HQ31" s="94"/>
      <c r="HR31" s="85"/>
      <c r="HS31" s="85"/>
      <c r="HT31" s="86"/>
      <c r="HU31" s="86"/>
      <c r="HV31" s="85"/>
      <c r="HW31" s="85"/>
      <c r="HX31" s="85"/>
      <c r="HY31" s="86"/>
      <c r="HZ31" s="87"/>
      <c r="IA31" s="87"/>
      <c r="IB31" s="84"/>
      <c r="IC31" s="84"/>
      <c r="IO31" t="s">
        <v>21</v>
      </c>
      <c r="IP31" s="10" t="s">
        <v>36</v>
      </c>
      <c r="IX31" s="94"/>
      <c r="IY31" s="94"/>
      <c r="IZ31" s="94"/>
      <c r="JA31" s="85"/>
      <c r="JB31" s="85"/>
      <c r="JC31" s="86"/>
      <c r="JD31" s="86"/>
      <c r="JE31" s="85"/>
      <c r="JF31" s="85"/>
      <c r="JG31" s="85"/>
      <c r="JH31" s="86"/>
      <c r="JI31" s="87"/>
      <c r="JJ31" s="87"/>
      <c r="JK31" s="84"/>
      <c r="JL31" s="84"/>
      <c r="JX31" t="s">
        <v>21</v>
      </c>
      <c r="JY31" s="10" t="s">
        <v>36</v>
      </c>
      <c r="KG31" s="94"/>
      <c r="KH31" s="94"/>
      <c r="KI31" s="94"/>
      <c r="KJ31" s="85"/>
      <c r="KK31" s="85"/>
      <c r="KL31" s="86"/>
      <c r="KM31" s="86"/>
      <c r="KN31" s="85"/>
      <c r="KO31" s="85"/>
      <c r="KP31" s="85"/>
      <c r="KQ31" s="86"/>
      <c r="KR31" s="87"/>
      <c r="KS31" s="87"/>
      <c r="KT31" s="84"/>
      <c r="KU31" s="84"/>
      <c r="LG31" t="s">
        <v>21</v>
      </c>
      <c r="LH31" s="10" t="s">
        <v>36</v>
      </c>
      <c r="LP31" s="94"/>
      <c r="LQ31" s="94"/>
      <c r="LR31" s="94"/>
      <c r="LS31" s="85"/>
      <c r="LT31" s="85"/>
      <c r="LU31" s="86"/>
      <c r="LV31" s="86"/>
      <c r="LW31" s="85"/>
      <c r="LX31" s="85"/>
      <c r="LY31" s="85"/>
      <c r="LZ31" s="86"/>
      <c r="MA31" s="87"/>
      <c r="MB31" s="87"/>
      <c r="MC31" s="84"/>
      <c r="MD31" s="84"/>
      <c r="MP31" t="s">
        <v>21</v>
      </c>
      <c r="MQ31" s="10" t="s">
        <v>36</v>
      </c>
      <c r="MY31" s="94"/>
      <c r="MZ31" s="94"/>
      <c r="NA31" s="94"/>
      <c r="NB31" s="85"/>
      <c r="NC31" s="85"/>
      <c r="ND31" s="86"/>
      <c r="NE31" s="86"/>
      <c r="NF31" s="85"/>
      <c r="NG31" s="85"/>
      <c r="NH31" s="85"/>
      <c r="NI31" s="86"/>
      <c r="NJ31" s="87"/>
      <c r="NK31" s="87"/>
      <c r="NL31" s="84"/>
      <c r="NM31" s="84"/>
      <c r="NY31" t="s">
        <v>21</v>
      </c>
      <c r="NZ31" s="10" t="s">
        <v>36</v>
      </c>
      <c r="OH31" s="94"/>
      <c r="OI31" s="94"/>
      <c r="OJ31" s="94"/>
      <c r="OK31" s="85"/>
      <c r="OL31" s="85"/>
      <c r="OM31" s="86"/>
      <c r="ON31" s="86"/>
      <c r="OO31" s="85"/>
      <c r="OP31" s="85"/>
      <c r="OQ31" s="85"/>
      <c r="OR31" s="86"/>
      <c r="OS31" s="87"/>
      <c r="OT31" s="87"/>
      <c r="OU31" s="84"/>
      <c r="OV31" s="84"/>
    </row>
    <row r="32" spans="1:420" x14ac:dyDescent="0.2">
      <c r="A32" s="4"/>
      <c r="D32" t="s">
        <v>22</v>
      </c>
      <c r="E32" s="10" t="s">
        <v>37</v>
      </c>
      <c r="M32" s="94"/>
      <c r="N32" s="94"/>
      <c r="O32" s="94"/>
      <c r="P32" s="85"/>
      <c r="Q32" s="85"/>
      <c r="R32" s="19" t="s">
        <v>41</v>
      </c>
      <c r="S32" s="19" t="s">
        <v>42</v>
      </c>
      <c r="T32" s="85"/>
      <c r="U32" s="85"/>
      <c r="V32" s="85"/>
      <c r="W32" s="19" t="s">
        <v>43</v>
      </c>
      <c r="X32" s="89" t="s">
        <v>45</v>
      </c>
      <c r="Y32" s="89"/>
      <c r="Z32" s="84"/>
      <c r="AA32" s="84"/>
      <c r="AJ32" s="4"/>
      <c r="AM32" t="s">
        <v>22</v>
      </c>
      <c r="AN32" s="10" t="s">
        <v>37</v>
      </c>
      <c r="AV32" s="94"/>
      <c r="AW32" s="94"/>
      <c r="AX32" s="94"/>
      <c r="AY32" s="85"/>
      <c r="AZ32" s="85"/>
      <c r="BA32" s="19" t="s">
        <v>41</v>
      </c>
      <c r="BB32" s="19" t="s">
        <v>42</v>
      </c>
      <c r="BC32" s="85"/>
      <c r="BD32" s="85"/>
      <c r="BE32" s="85"/>
      <c r="BF32" s="19" t="s">
        <v>43</v>
      </c>
      <c r="BG32" s="89" t="s">
        <v>45</v>
      </c>
      <c r="BH32" s="89"/>
      <c r="BI32" s="84"/>
      <c r="BJ32" s="84"/>
      <c r="BS32" s="4"/>
      <c r="BV32" t="s">
        <v>22</v>
      </c>
      <c r="BW32" s="10" t="s">
        <v>37</v>
      </c>
      <c r="CE32" s="94"/>
      <c r="CF32" s="94"/>
      <c r="CG32" s="94"/>
      <c r="CH32" s="85"/>
      <c r="CI32" s="85"/>
      <c r="CJ32" s="19" t="s">
        <v>41</v>
      </c>
      <c r="CK32" s="19" t="s">
        <v>42</v>
      </c>
      <c r="CL32" s="85"/>
      <c r="CM32" s="85"/>
      <c r="CN32" s="85"/>
      <c r="CO32" s="19" t="s">
        <v>43</v>
      </c>
      <c r="CP32" s="89" t="s">
        <v>45</v>
      </c>
      <c r="CQ32" s="89"/>
      <c r="CR32" s="84"/>
      <c r="CS32" s="84"/>
      <c r="DB32" s="4"/>
      <c r="DE32" t="s">
        <v>22</v>
      </c>
      <c r="DF32" s="10" t="s">
        <v>37</v>
      </c>
      <c r="DN32" s="94"/>
      <c r="DO32" s="94"/>
      <c r="DP32" s="94"/>
      <c r="DQ32" s="85"/>
      <c r="DR32" s="85"/>
      <c r="DS32" s="19" t="s">
        <v>41</v>
      </c>
      <c r="DT32" s="19" t="s">
        <v>42</v>
      </c>
      <c r="DU32" s="85"/>
      <c r="DV32" s="85"/>
      <c r="DW32" s="85"/>
      <c r="DX32" s="19" t="s">
        <v>43</v>
      </c>
      <c r="DY32" s="89" t="s">
        <v>45</v>
      </c>
      <c r="DZ32" s="89"/>
      <c r="EA32" s="84"/>
      <c r="EB32" s="84"/>
      <c r="EK32" s="4"/>
      <c r="EN32" t="s">
        <v>22</v>
      </c>
      <c r="EO32" s="10" t="s">
        <v>37</v>
      </c>
      <c r="EW32" s="94"/>
      <c r="EX32" s="94"/>
      <c r="EY32" s="94"/>
      <c r="EZ32" s="85"/>
      <c r="FA32" s="85"/>
      <c r="FB32" s="19" t="s">
        <v>41</v>
      </c>
      <c r="FC32" s="19" t="s">
        <v>42</v>
      </c>
      <c r="FD32" s="85"/>
      <c r="FE32" s="85"/>
      <c r="FF32" s="85"/>
      <c r="FG32" s="19" t="s">
        <v>43</v>
      </c>
      <c r="FH32" s="89" t="s">
        <v>45</v>
      </c>
      <c r="FI32" s="89"/>
      <c r="FJ32" s="84"/>
      <c r="FK32" s="84"/>
      <c r="FT32" s="4"/>
      <c r="FW32" t="s">
        <v>22</v>
      </c>
      <c r="FX32" s="10" t="s">
        <v>37</v>
      </c>
      <c r="GF32" s="94"/>
      <c r="GG32" s="94"/>
      <c r="GH32" s="94"/>
      <c r="GI32" s="85"/>
      <c r="GJ32" s="85"/>
      <c r="GK32" s="19" t="s">
        <v>41</v>
      </c>
      <c r="GL32" s="19" t="s">
        <v>42</v>
      </c>
      <c r="GM32" s="85"/>
      <c r="GN32" s="85"/>
      <c r="GO32" s="85"/>
      <c r="GP32" s="19" t="s">
        <v>43</v>
      </c>
      <c r="GQ32" s="89" t="s">
        <v>45</v>
      </c>
      <c r="GR32" s="89"/>
      <c r="GS32" s="84"/>
      <c r="GT32" s="84"/>
      <c r="HC32" s="4"/>
      <c r="HF32" t="s">
        <v>22</v>
      </c>
      <c r="HG32" s="10" t="s">
        <v>37</v>
      </c>
      <c r="HO32" s="94"/>
      <c r="HP32" s="94"/>
      <c r="HQ32" s="94"/>
      <c r="HR32" s="85"/>
      <c r="HS32" s="85"/>
      <c r="HT32" s="19" t="s">
        <v>41</v>
      </c>
      <c r="HU32" s="19" t="s">
        <v>42</v>
      </c>
      <c r="HV32" s="85"/>
      <c r="HW32" s="85"/>
      <c r="HX32" s="85"/>
      <c r="HY32" s="19" t="s">
        <v>43</v>
      </c>
      <c r="HZ32" s="89" t="s">
        <v>45</v>
      </c>
      <c r="IA32" s="89"/>
      <c r="IB32" s="84"/>
      <c r="IC32" s="84"/>
      <c r="IL32" s="4"/>
      <c r="IO32" t="s">
        <v>22</v>
      </c>
      <c r="IP32" s="10" t="s">
        <v>37</v>
      </c>
      <c r="IX32" s="94"/>
      <c r="IY32" s="94"/>
      <c r="IZ32" s="94"/>
      <c r="JA32" s="85"/>
      <c r="JB32" s="85"/>
      <c r="JC32" s="19" t="s">
        <v>41</v>
      </c>
      <c r="JD32" s="19" t="s">
        <v>42</v>
      </c>
      <c r="JE32" s="85"/>
      <c r="JF32" s="85"/>
      <c r="JG32" s="85"/>
      <c r="JH32" s="19" t="s">
        <v>43</v>
      </c>
      <c r="JI32" s="89" t="s">
        <v>45</v>
      </c>
      <c r="JJ32" s="89"/>
      <c r="JK32" s="84"/>
      <c r="JL32" s="84"/>
      <c r="JU32" s="4"/>
      <c r="JX32" t="s">
        <v>22</v>
      </c>
      <c r="JY32" s="10" t="s">
        <v>37</v>
      </c>
      <c r="KG32" s="94"/>
      <c r="KH32" s="94"/>
      <c r="KI32" s="94"/>
      <c r="KJ32" s="85"/>
      <c r="KK32" s="85"/>
      <c r="KL32" s="19" t="s">
        <v>41</v>
      </c>
      <c r="KM32" s="19" t="s">
        <v>42</v>
      </c>
      <c r="KN32" s="85"/>
      <c r="KO32" s="85"/>
      <c r="KP32" s="85"/>
      <c r="KQ32" s="19" t="s">
        <v>43</v>
      </c>
      <c r="KR32" s="89" t="s">
        <v>45</v>
      </c>
      <c r="KS32" s="89"/>
      <c r="KT32" s="84"/>
      <c r="KU32" s="84"/>
      <c r="LD32" s="4"/>
      <c r="LG32" t="s">
        <v>22</v>
      </c>
      <c r="LH32" s="10" t="s">
        <v>37</v>
      </c>
      <c r="LP32" s="94"/>
      <c r="LQ32" s="94"/>
      <c r="LR32" s="94"/>
      <c r="LS32" s="85"/>
      <c r="LT32" s="85"/>
      <c r="LU32" s="19" t="s">
        <v>41</v>
      </c>
      <c r="LV32" s="19" t="s">
        <v>42</v>
      </c>
      <c r="LW32" s="85"/>
      <c r="LX32" s="85"/>
      <c r="LY32" s="85"/>
      <c r="LZ32" s="19" t="s">
        <v>43</v>
      </c>
      <c r="MA32" s="89" t="s">
        <v>45</v>
      </c>
      <c r="MB32" s="89"/>
      <c r="MC32" s="84"/>
      <c r="MD32" s="84"/>
      <c r="MM32" s="4"/>
      <c r="MP32" t="s">
        <v>22</v>
      </c>
      <c r="MQ32" s="10" t="s">
        <v>37</v>
      </c>
      <c r="MY32" s="94"/>
      <c r="MZ32" s="94"/>
      <c r="NA32" s="94"/>
      <c r="NB32" s="85"/>
      <c r="NC32" s="85"/>
      <c r="ND32" s="19" t="s">
        <v>41</v>
      </c>
      <c r="NE32" s="19" t="s">
        <v>42</v>
      </c>
      <c r="NF32" s="85"/>
      <c r="NG32" s="85"/>
      <c r="NH32" s="85"/>
      <c r="NI32" s="19" t="s">
        <v>43</v>
      </c>
      <c r="NJ32" s="89" t="s">
        <v>45</v>
      </c>
      <c r="NK32" s="89"/>
      <c r="NL32" s="84"/>
      <c r="NM32" s="84"/>
      <c r="NV32" s="4"/>
      <c r="NY32" t="s">
        <v>22</v>
      </c>
      <c r="NZ32" s="10" t="s">
        <v>37</v>
      </c>
      <c r="OH32" s="94"/>
      <c r="OI32" s="94"/>
      <c r="OJ32" s="94"/>
      <c r="OK32" s="85"/>
      <c r="OL32" s="85"/>
      <c r="OM32" s="19" t="s">
        <v>41</v>
      </c>
      <c r="ON32" s="19" t="s">
        <v>42</v>
      </c>
      <c r="OO32" s="85"/>
      <c r="OP32" s="85"/>
      <c r="OQ32" s="85"/>
      <c r="OR32" s="19" t="s">
        <v>43</v>
      </c>
      <c r="OS32" s="89" t="s">
        <v>45</v>
      </c>
      <c r="OT32" s="89"/>
      <c r="OU32" s="84"/>
      <c r="OV32" s="84"/>
    </row>
    <row r="33" spans="1:412" x14ac:dyDescent="0.2">
      <c r="D33" t="s">
        <v>23</v>
      </c>
      <c r="E33" t="s">
        <v>24</v>
      </c>
      <c r="M33" s="23" t="str">
        <f>IFERROR(IF(G9=0,"",G9),"")</f>
        <v/>
      </c>
      <c r="N33" s="90" t="str">
        <f>IF(M33="","","週目")</f>
        <v/>
      </c>
      <c r="O33" s="91"/>
      <c r="P33" s="22" t="str">
        <f>IF(M33="","",7)</f>
        <v/>
      </c>
      <c r="Q33" s="21" t="str">
        <f>IF(M33="","",2)</f>
        <v/>
      </c>
      <c r="R33" s="21" t="str">
        <f t="shared" ref="R33:R38" si="322">IF(M33="","",COUNTIF($21:$21,M33)-COUNTIFS($21:$21,M33,$7:$7,"&gt;3"))</f>
        <v/>
      </c>
      <c r="S33" s="21" t="str">
        <f t="shared" ref="S33:S38" si="323">IF(M33="","",COUNTIFS($21:$21,M33,$6:$6,"&gt;5")-COUNTIFS($21:$21,M33,$6:$6,"&gt;5",$7:$7,"&gt;3"))</f>
        <v/>
      </c>
      <c r="T33" s="22" t="str">
        <f t="shared" ref="T33:T38" si="324">IF(M33="","",COUNTIFS($21:$21,M33,$24:$24,"休"))</f>
        <v/>
      </c>
      <c r="U33" s="22" t="str">
        <f t="shared" ref="U33:U38" si="325">IF(M33="","",COUNTIFS($21:$21,M33,$24:$24,"振"))</f>
        <v/>
      </c>
      <c r="V33" s="22" t="str">
        <f t="shared" ref="V33:V38" si="326">IF(M33="","",COUNTIFS($21:$21,M33,$24:$24,"雨"))</f>
        <v/>
      </c>
      <c r="W33" s="22" t="str">
        <f>IF(M33="","",T33+U33+V33)</f>
        <v/>
      </c>
      <c r="X33" s="92" t="str">
        <f>IF(R33="","",IF(R33=0,"",W33/R33))</f>
        <v/>
      </c>
      <c r="Y33" s="93"/>
      <c r="Z33" s="2" t="str">
        <f>IF(X33="","",IF(X33&gt;=0.285,"〇",""))</f>
        <v/>
      </c>
      <c r="AA33" s="2" t="str">
        <f>IF(R33="","",IF(S33&gt;W33,"","〇"))</f>
        <v/>
      </c>
      <c r="AM33" t="s">
        <v>23</v>
      </c>
      <c r="AN33" t="s">
        <v>24</v>
      </c>
      <c r="AV33" s="23" t="str">
        <f>IFERROR(IF(AP9=0,"",AP9),"")</f>
        <v/>
      </c>
      <c r="AW33" s="90" t="str">
        <f>IF(AV33="","","週目")</f>
        <v/>
      </c>
      <c r="AX33" s="91"/>
      <c r="AY33" s="22" t="str">
        <f>IF(AV33="","",7)</f>
        <v/>
      </c>
      <c r="AZ33" s="21" t="str">
        <f>IF(AV33="","",2)</f>
        <v/>
      </c>
      <c r="BA33" s="21" t="str">
        <f t="shared" ref="BA33:BA38" si="327">IF(AV33="","",COUNTIF($21:$21,AV33)-COUNTIFS($21:$21,AV33,$7:$7,"&gt;3"))</f>
        <v/>
      </c>
      <c r="BB33" s="21" t="str">
        <f t="shared" ref="BB33:BB38" si="328">IF(AV33="","",COUNTIFS($21:$21,AV33,$6:$6,"&gt;5")-COUNTIFS($21:$21,AV33,$6:$6,"&gt;5",$7:$7,"&gt;3"))</f>
        <v/>
      </c>
      <c r="BC33" s="22" t="str">
        <f t="shared" ref="BC33:BC38" si="329">IF(AV33="","",COUNTIFS($21:$21,AV33,$24:$24,"休"))</f>
        <v/>
      </c>
      <c r="BD33" s="22" t="str">
        <f t="shared" ref="BD33:BD38" si="330">IF(AV33="","",COUNTIFS($21:$21,AV33,$24:$24,"振"))</f>
        <v/>
      </c>
      <c r="BE33" s="22" t="str">
        <f t="shared" ref="BE33:BE38" si="331">IF(AV33="","",COUNTIFS($21:$21,AV33,$24:$24,"雨"))</f>
        <v/>
      </c>
      <c r="BF33" s="22" t="str">
        <f>IF(AV33="","",BC33+BD33+BE33)</f>
        <v/>
      </c>
      <c r="BG33" s="92" t="str">
        <f>IF(BA33="","",IF(BA33=0,"",BF33/BA33))</f>
        <v/>
      </c>
      <c r="BH33" s="93"/>
      <c r="BI33" s="2" t="str">
        <f>IF(BG33="","",IF(BG33&gt;=0.285,"〇",""))</f>
        <v/>
      </c>
      <c r="BJ33" s="2" t="str">
        <f>IF(BA33="","",IF(BB33&gt;BF33,"","〇"))</f>
        <v/>
      </c>
      <c r="BV33" t="s">
        <v>23</v>
      </c>
      <c r="BW33" t="s">
        <v>24</v>
      </c>
      <c r="CE33" s="23" t="str">
        <f>IFERROR(IF(BY9=0,"",BY9),"")</f>
        <v/>
      </c>
      <c r="CF33" s="90" t="str">
        <f>IF(CE33="","","週目")</f>
        <v/>
      </c>
      <c r="CG33" s="91"/>
      <c r="CH33" s="22" t="str">
        <f>IF(CE33="","",7)</f>
        <v/>
      </c>
      <c r="CI33" s="21" t="str">
        <f>IF(CE33="","",2)</f>
        <v/>
      </c>
      <c r="CJ33" s="21" t="str">
        <f t="shared" ref="CJ33:CJ38" si="332">IF(CE33="","",COUNTIF($21:$21,CE33)-COUNTIFS($21:$21,CE33,$7:$7,"&gt;3"))</f>
        <v/>
      </c>
      <c r="CK33" s="21" t="str">
        <f t="shared" ref="CK33:CK38" si="333">IF(CE33="","",COUNTIFS($21:$21,CE33,$6:$6,"&gt;5")-COUNTIFS($21:$21,CE33,$6:$6,"&gt;5",$7:$7,"&gt;3"))</f>
        <v/>
      </c>
      <c r="CL33" s="22" t="str">
        <f t="shared" ref="CL33:CL38" si="334">IF(CE33="","",COUNTIFS($21:$21,CE33,$24:$24,"休"))</f>
        <v/>
      </c>
      <c r="CM33" s="22" t="str">
        <f t="shared" ref="CM33:CM38" si="335">IF(CE33="","",COUNTIFS($21:$21,CE33,$24:$24,"振"))</f>
        <v/>
      </c>
      <c r="CN33" s="22" t="str">
        <f t="shared" ref="CN33:CN38" si="336">IF(CE33="","",COUNTIFS($21:$21,CE33,$24:$24,"雨"))</f>
        <v/>
      </c>
      <c r="CO33" s="22" t="str">
        <f>IF(CE33="","",CL33+CM33+CN33)</f>
        <v/>
      </c>
      <c r="CP33" s="92" t="str">
        <f>IF(CJ33="","",IF(CJ33=0,"",CO33/CJ33))</f>
        <v/>
      </c>
      <c r="CQ33" s="93"/>
      <c r="CR33" s="2" t="str">
        <f>IF(CP33="","",IF(CP33&gt;=0.285,"〇",""))</f>
        <v/>
      </c>
      <c r="CS33" s="2" t="str">
        <f>IF(CJ33="","",IF(CK33&gt;CO33,"","〇"))</f>
        <v/>
      </c>
      <c r="DE33" t="s">
        <v>23</v>
      </c>
      <c r="DF33" t="s">
        <v>24</v>
      </c>
      <c r="DN33" s="23" t="str">
        <f>IFERROR(IF(DH9=0,"",DH9),"")</f>
        <v/>
      </c>
      <c r="DO33" s="90" t="str">
        <f>IF(DN33="","","週目")</f>
        <v/>
      </c>
      <c r="DP33" s="91"/>
      <c r="DQ33" s="22" t="str">
        <f>IF(DN33="","",7)</f>
        <v/>
      </c>
      <c r="DR33" s="21" t="str">
        <f>IF(DN33="","",2)</f>
        <v/>
      </c>
      <c r="DS33" s="21" t="str">
        <f t="shared" ref="DS33:DS38" si="337">IF(DN33="","",COUNTIF($21:$21,DN33)-COUNTIFS($21:$21,DN33,$7:$7,"&gt;3"))</f>
        <v/>
      </c>
      <c r="DT33" s="21" t="str">
        <f t="shared" ref="DT33:DT38" si="338">IF(DN33="","",COUNTIFS($21:$21,DN33,$6:$6,"&gt;5")-COUNTIFS($21:$21,DN33,$6:$6,"&gt;5",$7:$7,"&gt;3"))</f>
        <v/>
      </c>
      <c r="DU33" s="22" t="str">
        <f t="shared" ref="DU33:DU38" si="339">IF(DN33="","",COUNTIFS($21:$21,DN33,$24:$24,"休"))</f>
        <v/>
      </c>
      <c r="DV33" s="22" t="str">
        <f t="shared" ref="DV33:DV38" si="340">IF(DN33="","",COUNTIFS($21:$21,DN33,$24:$24,"振"))</f>
        <v/>
      </c>
      <c r="DW33" s="22" t="str">
        <f t="shared" ref="DW33:DW38" si="341">IF(DN33="","",COUNTIFS($21:$21,DN33,$24:$24,"雨"))</f>
        <v/>
      </c>
      <c r="DX33" s="22" t="str">
        <f>IF(DN33="","",DU33+DV33+DW33)</f>
        <v/>
      </c>
      <c r="DY33" s="92" t="str">
        <f>IF(DS33="","",IF(DS33=0,"",DX33/DS33))</f>
        <v/>
      </c>
      <c r="DZ33" s="93"/>
      <c r="EA33" s="2" t="str">
        <f>IF(DY33="","",IF(DY33&gt;=0.285,"〇",""))</f>
        <v/>
      </c>
      <c r="EB33" s="2" t="str">
        <f>IF(DS33="","",IF(DT33&gt;DX33,"","〇"))</f>
        <v/>
      </c>
      <c r="EN33" t="s">
        <v>23</v>
      </c>
      <c r="EO33" t="s">
        <v>24</v>
      </c>
      <c r="EW33" s="23" t="str">
        <f>IFERROR(IF(EQ9=0,"",EQ9),"")</f>
        <v/>
      </c>
      <c r="EX33" s="90" t="str">
        <f>IF(EW33="","","週目")</f>
        <v/>
      </c>
      <c r="EY33" s="91"/>
      <c r="EZ33" s="22" t="str">
        <f>IF(EW33="","",7)</f>
        <v/>
      </c>
      <c r="FA33" s="21" t="str">
        <f>IF(EW33="","",2)</f>
        <v/>
      </c>
      <c r="FB33" s="21" t="str">
        <f t="shared" ref="FB33:FB38" si="342">IF(EW33="","",COUNTIF($21:$21,EW33)-COUNTIFS($21:$21,EW33,$7:$7,"&gt;3"))</f>
        <v/>
      </c>
      <c r="FC33" s="21" t="str">
        <f t="shared" ref="FC33:FC38" si="343">IF(EW33="","",COUNTIFS($21:$21,EW33,$6:$6,"&gt;5")-COUNTIFS($21:$21,EW33,$6:$6,"&gt;5",$7:$7,"&gt;3"))</f>
        <v/>
      </c>
      <c r="FD33" s="22" t="str">
        <f t="shared" ref="FD33:FD38" si="344">IF(EW33="","",COUNTIFS($21:$21,EW33,$24:$24,"休"))</f>
        <v/>
      </c>
      <c r="FE33" s="22" t="str">
        <f t="shared" ref="FE33:FE38" si="345">IF(EW33="","",COUNTIFS($21:$21,EW33,$24:$24,"振"))</f>
        <v/>
      </c>
      <c r="FF33" s="22" t="str">
        <f t="shared" ref="FF33:FF38" si="346">IF(EW33="","",COUNTIFS($21:$21,EW33,$24:$24,"雨"))</f>
        <v/>
      </c>
      <c r="FG33" s="22" t="str">
        <f>IF(EW33="","",FD33+FE33+FF33)</f>
        <v/>
      </c>
      <c r="FH33" s="92" t="str">
        <f>IF(FB33="","",IF(FB33=0,"",FG33/FB33))</f>
        <v/>
      </c>
      <c r="FI33" s="93"/>
      <c r="FJ33" s="2" t="str">
        <f>IF(FH33="","",IF(FH33&gt;=0.285,"〇",""))</f>
        <v/>
      </c>
      <c r="FK33" s="2" t="str">
        <f>IF(FB33="","",IF(FC33&gt;FG33,"","〇"))</f>
        <v/>
      </c>
      <c r="FW33" t="s">
        <v>23</v>
      </c>
      <c r="FX33" t="s">
        <v>24</v>
      </c>
      <c r="GF33" s="23" t="str">
        <f>IFERROR(IF(FZ9=0,"",FZ9),"")</f>
        <v/>
      </c>
      <c r="GG33" s="90" t="str">
        <f>IF(GF33="","","週目")</f>
        <v/>
      </c>
      <c r="GH33" s="91"/>
      <c r="GI33" s="22" t="str">
        <f>IF(GF33="","",7)</f>
        <v/>
      </c>
      <c r="GJ33" s="21" t="str">
        <f>IF(GF33="","",2)</f>
        <v/>
      </c>
      <c r="GK33" s="21" t="str">
        <f t="shared" ref="GK33:GK38" si="347">IF(GF33="","",COUNTIF($21:$21,GF33)-COUNTIFS($21:$21,GF33,$7:$7,"&gt;3"))</f>
        <v/>
      </c>
      <c r="GL33" s="21" t="str">
        <f t="shared" ref="GL33:GL38" si="348">IF(GF33="","",COUNTIFS($21:$21,GF33,$6:$6,"&gt;5")-COUNTIFS($21:$21,GF33,$6:$6,"&gt;5",$7:$7,"&gt;3"))</f>
        <v/>
      </c>
      <c r="GM33" s="22" t="str">
        <f t="shared" ref="GM33:GM38" si="349">IF(GF33="","",COUNTIFS($21:$21,GF33,$24:$24,"休"))</f>
        <v/>
      </c>
      <c r="GN33" s="22" t="str">
        <f t="shared" ref="GN33:GN38" si="350">IF(GF33="","",COUNTIFS($21:$21,GF33,$24:$24,"振"))</f>
        <v/>
      </c>
      <c r="GO33" s="22" t="str">
        <f t="shared" ref="GO33:GO38" si="351">IF(GF33="","",COUNTIFS($21:$21,GF33,$24:$24,"雨"))</f>
        <v/>
      </c>
      <c r="GP33" s="22" t="str">
        <f>IF(GF33="","",GM33+GN33+GO33)</f>
        <v/>
      </c>
      <c r="GQ33" s="92" t="str">
        <f>IF(GK33="","",IF(GK33=0,"",GP33/GK33))</f>
        <v/>
      </c>
      <c r="GR33" s="93"/>
      <c r="GS33" s="2" t="str">
        <f>IF(GQ33="","",IF(GQ33&gt;=0.285,"〇",""))</f>
        <v/>
      </c>
      <c r="GT33" s="2" t="str">
        <f>IF(GK33="","",IF(GL33&gt;GP33,"","〇"))</f>
        <v/>
      </c>
      <c r="HF33" t="s">
        <v>23</v>
      </c>
      <c r="HG33" t="s">
        <v>24</v>
      </c>
      <c r="HO33" s="23" t="str">
        <f>IFERROR(IF(HI9=0,"",HI9),"")</f>
        <v/>
      </c>
      <c r="HP33" s="90" t="str">
        <f>IF(HO33="","","週目")</f>
        <v/>
      </c>
      <c r="HQ33" s="91"/>
      <c r="HR33" s="22" t="str">
        <f>IF(HO33="","",7)</f>
        <v/>
      </c>
      <c r="HS33" s="21" t="str">
        <f>IF(HO33="","",2)</f>
        <v/>
      </c>
      <c r="HT33" s="21" t="str">
        <f t="shared" ref="HT33:HT38" si="352">IF(HO33="","",COUNTIF($21:$21,HO33)-COUNTIFS($21:$21,HO33,$7:$7,"&gt;3"))</f>
        <v/>
      </c>
      <c r="HU33" s="21" t="str">
        <f t="shared" ref="HU33:HU38" si="353">IF(HO33="","",COUNTIFS($21:$21,HO33,$6:$6,"&gt;5")-COUNTIFS($21:$21,HO33,$6:$6,"&gt;5",$7:$7,"&gt;3"))</f>
        <v/>
      </c>
      <c r="HV33" s="22" t="str">
        <f t="shared" ref="HV33:HV38" si="354">IF(HO33="","",COUNTIFS($21:$21,HO33,$24:$24,"休"))</f>
        <v/>
      </c>
      <c r="HW33" s="22" t="str">
        <f t="shared" ref="HW33:HW38" si="355">IF(HO33="","",COUNTIFS($21:$21,HO33,$24:$24,"振"))</f>
        <v/>
      </c>
      <c r="HX33" s="22" t="str">
        <f t="shared" ref="HX33:HX38" si="356">IF(HO33="","",COUNTIFS($21:$21,HO33,$24:$24,"雨"))</f>
        <v/>
      </c>
      <c r="HY33" s="22" t="str">
        <f>IF(HO33="","",HV33+HW33+HX33)</f>
        <v/>
      </c>
      <c r="HZ33" s="92" t="str">
        <f>IF(HT33="","",IF(HT33=0,"",HY33/HT33))</f>
        <v/>
      </c>
      <c r="IA33" s="93"/>
      <c r="IB33" s="2" t="str">
        <f>IF(HZ33="","",IF(HZ33&gt;=0.285,"〇",""))</f>
        <v/>
      </c>
      <c r="IC33" s="2" t="str">
        <f>IF(HT33="","",IF(HU33&gt;HY33,"","〇"))</f>
        <v/>
      </c>
      <c r="IO33" t="s">
        <v>23</v>
      </c>
      <c r="IP33" t="s">
        <v>24</v>
      </c>
      <c r="IX33" s="23" t="str">
        <f>IFERROR(IF(IR9=0,"",IR9),"")</f>
        <v/>
      </c>
      <c r="IY33" s="90" t="str">
        <f>IF(IX33="","","週目")</f>
        <v/>
      </c>
      <c r="IZ33" s="91"/>
      <c r="JA33" s="22" t="str">
        <f>IF(IX33="","",7)</f>
        <v/>
      </c>
      <c r="JB33" s="21" t="str">
        <f>IF(IX33="","",2)</f>
        <v/>
      </c>
      <c r="JC33" s="21" t="str">
        <f t="shared" ref="JC33:JC38" si="357">IF(IX33="","",COUNTIF($21:$21,IX33)-COUNTIFS($21:$21,IX33,$7:$7,"&gt;3"))</f>
        <v/>
      </c>
      <c r="JD33" s="21" t="str">
        <f t="shared" ref="JD33:JD38" si="358">IF(IX33="","",COUNTIFS($21:$21,IX33,$6:$6,"&gt;5")-COUNTIFS($21:$21,IX33,$6:$6,"&gt;5",$7:$7,"&gt;3"))</f>
        <v/>
      </c>
      <c r="JE33" s="22" t="str">
        <f t="shared" ref="JE33:JE38" si="359">IF(IX33="","",COUNTIFS($21:$21,IX33,$24:$24,"休"))</f>
        <v/>
      </c>
      <c r="JF33" s="22" t="str">
        <f t="shared" ref="JF33:JF38" si="360">IF(IX33="","",COUNTIFS($21:$21,IX33,$24:$24,"振"))</f>
        <v/>
      </c>
      <c r="JG33" s="22" t="str">
        <f t="shared" ref="JG33:JG38" si="361">IF(IX33="","",COUNTIFS($21:$21,IX33,$24:$24,"雨"))</f>
        <v/>
      </c>
      <c r="JH33" s="22" t="str">
        <f>IF(IX33="","",JE33+JF33+JG33)</f>
        <v/>
      </c>
      <c r="JI33" s="92" t="str">
        <f>IF(JC33="","",IF(JC33=0,"",JH33/JC33))</f>
        <v/>
      </c>
      <c r="JJ33" s="93"/>
      <c r="JK33" s="2" t="str">
        <f>IF(JI33="","",IF(JI33&gt;=0.285,"〇",""))</f>
        <v/>
      </c>
      <c r="JL33" s="2" t="str">
        <f>IF(JC33="","",IF(JD33&gt;JH33,"","〇"))</f>
        <v/>
      </c>
      <c r="JX33" t="s">
        <v>23</v>
      </c>
      <c r="JY33" t="s">
        <v>24</v>
      </c>
      <c r="KG33" s="23" t="str">
        <f>IFERROR(IF(KA9=0,"",KA9),"")</f>
        <v/>
      </c>
      <c r="KH33" s="90" t="str">
        <f>IF(KG33="","","週目")</f>
        <v/>
      </c>
      <c r="KI33" s="91"/>
      <c r="KJ33" s="22" t="str">
        <f>IF(KG33="","",7)</f>
        <v/>
      </c>
      <c r="KK33" s="21" t="str">
        <f>IF(KG33="","",2)</f>
        <v/>
      </c>
      <c r="KL33" s="21" t="str">
        <f t="shared" ref="KL33:KL38" si="362">IF(KG33="","",COUNTIF($21:$21,KG33)-COUNTIFS($21:$21,KG33,$7:$7,"&gt;3"))</f>
        <v/>
      </c>
      <c r="KM33" s="21" t="str">
        <f t="shared" ref="KM33:KM38" si="363">IF(KG33="","",COUNTIFS($21:$21,KG33,$6:$6,"&gt;5")-COUNTIFS($21:$21,KG33,$6:$6,"&gt;5",$7:$7,"&gt;3"))</f>
        <v/>
      </c>
      <c r="KN33" s="22" t="str">
        <f t="shared" ref="KN33:KN38" si="364">IF(KG33="","",COUNTIFS($21:$21,KG33,$24:$24,"休"))</f>
        <v/>
      </c>
      <c r="KO33" s="22" t="str">
        <f t="shared" ref="KO33:KO38" si="365">IF(KG33="","",COUNTIFS($21:$21,KG33,$24:$24,"振"))</f>
        <v/>
      </c>
      <c r="KP33" s="22" t="str">
        <f t="shared" ref="KP33:KP38" si="366">IF(KG33="","",COUNTIFS($21:$21,KG33,$24:$24,"雨"))</f>
        <v/>
      </c>
      <c r="KQ33" s="22" t="str">
        <f>IF(KG33="","",KN33+KO33+KP33)</f>
        <v/>
      </c>
      <c r="KR33" s="92" t="str">
        <f>IF(KL33="","",IF(KL33=0,"",KQ33/KL33))</f>
        <v/>
      </c>
      <c r="KS33" s="93"/>
      <c r="KT33" s="2" t="str">
        <f>IF(KR33="","",IF(KR33&gt;=0.285,"〇",""))</f>
        <v/>
      </c>
      <c r="KU33" s="2" t="str">
        <f>IF(KL33="","",IF(KM33&gt;KQ33,"","〇"))</f>
        <v/>
      </c>
      <c r="LG33" t="s">
        <v>23</v>
      </c>
      <c r="LH33" t="s">
        <v>24</v>
      </c>
      <c r="LP33" s="23" t="str">
        <f>IFERROR(IF(LJ9=0,"",LJ9),"")</f>
        <v/>
      </c>
      <c r="LQ33" s="90" t="str">
        <f>IF(LP33="","","週目")</f>
        <v/>
      </c>
      <c r="LR33" s="91"/>
      <c r="LS33" s="22" t="str">
        <f>IF(LP33="","",7)</f>
        <v/>
      </c>
      <c r="LT33" s="21" t="str">
        <f>IF(LP33="","",2)</f>
        <v/>
      </c>
      <c r="LU33" s="21" t="str">
        <f t="shared" ref="LU33:LU38" si="367">IF(LP33="","",COUNTIF($21:$21,LP33)-COUNTIFS($21:$21,LP33,$7:$7,"&gt;3"))</f>
        <v/>
      </c>
      <c r="LV33" s="21" t="str">
        <f t="shared" ref="LV33:LV38" si="368">IF(LP33="","",COUNTIFS($21:$21,LP33,$6:$6,"&gt;5")-COUNTIFS($21:$21,LP33,$6:$6,"&gt;5",$7:$7,"&gt;3"))</f>
        <v/>
      </c>
      <c r="LW33" s="22" t="str">
        <f t="shared" ref="LW33:LW38" si="369">IF(LP33="","",COUNTIFS($21:$21,LP33,$24:$24,"休"))</f>
        <v/>
      </c>
      <c r="LX33" s="22" t="str">
        <f t="shared" ref="LX33:LX38" si="370">IF(LP33="","",COUNTIFS($21:$21,LP33,$24:$24,"振"))</f>
        <v/>
      </c>
      <c r="LY33" s="22" t="str">
        <f t="shared" ref="LY33:LY38" si="371">IF(LP33="","",COUNTIFS($21:$21,LP33,$24:$24,"雨"))</f>
        <v/>
      </c>
      <c r="LZ33" s="22" t="str">
        <f>IF(LP33="","",LW33+LX33+LY33)</f>
        <v/>
      </c>
      <c r="MA33" s="92" t="str">
        <f>IF(LU33="","",IF(LU33=0,"",LZ33/LU33))</f>
        <v/>
      </c>
      <c r="MB33" s="93"/>
      <c r="MC33" s="2" t="str">
        <f>IF(MA33="","",IF(MA33&gt;=0.285,"〇",""))</f>
        <v/>
      </c>
      <c r="MD33" s="2" t="str">
        <f>IF(LU33="","",IF(LV33&gt;LZ33,"","〇"))</f>
        <v/>
      </c>
      <c r="MP33" t="s">
        <v>23</v>
      </c>
      <c r="MQ33" t="s">
        <v>24</v>
      </c>
      <c r="MY33" s="23" t="str">
        <f>IFERROR(IF(MS9=0,"",MS9),"")</f>
        <v/>
      </c>
      <c r="MZ33" s="90" t="str">
        <f>IF(MY33="","","週目")</f>
        <v/>
      </c>
      <c r="NA33" s="91"/>
      <c r="NB33" s="22" t="str">
        <f>IF(MY33="","",7)</f>
        <v/>
      </c>
      <c r="NC33" s="21" t="str">
        <f>IF(MY33="","",2)</f>
        <v/>
      </c>
      <c r="ND33" s="21" t="str">
        <f t="shared" ref="ND33:ND38" si="372">IF(MY33="","",COUNTIF($21:$21,MY33)-COUNTIFS($21:$21,MY33,$7:$7,"&gt;3"))</f>
        <v/>
      </c>
      <c r="NE33" s="21" t="str">
        <f t="shared" ref="NE33:NE38" si="373">IF(MY33="","",COUNTIFS($21:$21,MY33,$6:$6,"&gt;5")-COUNTIFS($21:$21,MY33,$6:$6,"&gt;5",$7:$7,"&gt;3"))</f>
        <v/>
      </c>
      <c r="NF33" s="22" t="str">
        <f t="shared" ref="NF33:NF38" si="374">IF(MY33="","",COUNTIFS($21:$21,MY33,$24:$24,"休"))</f>
        <v/>
      </c>
      <c r="NG33" s="22" t="str">
        <f t="shared" ref="NG33:NG38" si="375">IF(MY33="","",COUNTIFS($21:$21,MY33,$24:$24,"振"))</f>
        <v/>
      </c>
      <c r="NH33" s="22" t="str">
        <f t="shared" ref="NH33:NH38" si="376">IF(MY33="","",COUNTIFS($21:$21,MY33,$24:$24,"雨"))</f>
        <v/>
      </c>
      <c r="NI33" s="22" t="str">
        <f>IF(MY33="","",NF33+NG33+NH33)</f>
        <v/>
      </c>
      <c r="NJ33" s="92" t="str">
        <f>IF(ND33="","",IF(ND33=0,"",NI33/ND33))</f>
        <v/>
      </c>
      <c r="NK33" s="93"/>
      <c r="NL33" s="2" t="str">
        <f>IF(NJ33="","",IF(NJ33&gt;=0.285,"〇",""))</f>
        <v/>
      </c>
      <c r="NM33" s="2" t="str">
        <f>IF(ND33="","",IF(NE33&gt;NI33,"","〇"))</f>
        <v/>
      </c>
      <c r="NY33" t="s">
        <v>23</v>
      </c>
      <c r="NZ33" t="s">
        <v>24</v>
      </c>
      <c r="OH33" s="23" t="str">
        <f>IFERROR(IF(OB9=0,"",OB9),"")</f>
        <v/>
      </c>
      <c r="OI33" s="90" t="str">
        <f>IF(OH33="","","週目")</f>
        <v/>
      </c>
      <c r="OJ33" s="91"/>
      <c r="OK33" s="22" t="str">
        <f>IF(OH33="","",7)</f>
        <v/>
      </c>
      <c r="OL33" s="21" t="str">
        <f>IF(OH33="","",2)</f>
        <v/>
      </c>
      <c r="OM33" s="21" t="str">
        <f t="shared" ref="OM33:OM38" si="377">IF(OH33="","",COUNTIF($21:$21,OH33)-COUNTIFS($21:$21,OH33,$7:$7,"&gt;3"))</f>
        <v/>
      </c>
      <c r="ON33" s="21" t="str">
        <f t="shared" ref="ON33:ON38" si="378">IF(OH33="","",COUNTIFS($21:$21,OH33,$6:$6,"&gt;5")-COUNTIFS($21:$21,OH33,$6:$6,"&gt;5",$7:$7,"&gt;3"))</f>
        <v/>
      </c>
      <c r="OO33" s="22" t="str">
        <f t="shared" ref="OO33:OO38" si="379">IF(OH33="","",COUNTIFS($21:$21,OH33,$24:$24,"休"))</f>
        <v/>
      </c>
      <c r="OP33" s="22" t="str">
        <f t="shared" ref="OP33:OP38" si="380">IF(OH33="","",COUNTIFS($21:$21,OH33,$24:$24,"振"))</f>
        <v/>
      </c>
      <c r="OQ33" s="22" t="str">
        <f t="shared" ref="OQ33:OQ38" si="381">IF(OH33="","",COUNTIFS($21:$21,OH33,$24:$24,"雨"))</f>
        <v/>
      </c>
      <c r="OR33" s="22" t="str">
        <f>IF(OH33="","",OO33+OP33+OQ33)</f>
        <v/>
      </c>
      <c r="OS33" s="92" t="str">
        <f>IF(OM33="","",IF(OM33=0,"",OR33/OM33))</f>
        <v/>
      </c>
      <c r="OT33" s="93"/>
      <c r="OU33" s="2" t="str">
        <f>IF(OS33="","",IF(OS33&gt;=0.285,"〇",""))</f>
        <v/>
      </c>
      <c r="OV33" s="2" t="str">
        <f>IF(OM33="","",IF(ON33&gt;OR33,"","〇"))</f>
        <v/>
      </c>
    </row>
    <row r="34" spans="1:412" x14ac:dyDescent="0.2">
      <c r="A34" s="4"/>
      <c r="D34" t="s">
        <v>25</v>
      </c>
      <c r="E34" t="s">
        <v>26</v>
      </c>
      <c r="M34" s="24" t="str">
        <f>IFERROR(IF(O9&gt;0,M33+1,""),"")</f>
        <v/>
      </c>
      <c r="N34" s="90" t="str">
        <f t="shared" ref="N34:N38" si="382">IF(M34="","","週目")</f>
        <v/>
      </c>
      <c r="O34" s="91"/>
      <c r="P34" s="22" t="str">
        <f t="shared" ref="P34:P38" si="383">IF(M34="","",7)</f>
        <v/>
      </c>
      <c r="Q34" s="21" t="str">
        <f t="shared" ref="Q34:Q38" si="384">IF(M34="","",2)</f>
        <v/>
      </c>
      <c r="R34" s="21" t="str">
        <f t="shared" si="322"/>
        <v/>
      </c>
      <c r="S34" s="21" t="str">
        <f t="shared" si="323"/>
        <v/>
      </c>
      <c r="T34" s="22" t="str">
        <f t="shared" si="324"/>
        <v/>
      </c>
      <c r="U34" s="22" t="str">
        <f t="shared" si="325"/>
        <v/>
      </c>
      <c r="V34" s="22" t="str">
        <f t="shared" si="326"/>
        <v/>
      </c>
      <c r="W34" s="22" t="str">
        <f t="shared" ref="W34:W38" si="385">IF(M34="","",T34+U34+V34)</f>
        <v/>
      </c>
      <c r="X34" s="92" t="str">
        <f t="shared" ref="X34:X40" si="386">IF(R34="","",IF(R34=0,"",W34/R34))</f>
        <v/>
      </c>
      <c r="Y34" s="93"/>
      <c r="Z34" s="2" t="str">
        <f t="shared" ref="Z34:Z40" si="387">IF(X34="","",IF(X34&gt;=0.285,"〇",""))</f>
        <v/>
      </c>
      <c r="AA34" s="2" t="str">
        <f t="shared" ref="AA34:AA40" si="388">IF(R34="","",IF(S34&gt;W34,"","〇"))</f>
        <v/>
      </c>
      <c r="AJ34" s="4"/>
      <c r="AM34" t="s">
        <v>25</v>
      </c>
      <c r="AN34" t="s">
        <v>26</v>
      </c>
      <c r="AV34" s="24" t="str">
        <f>IFERROR(IF(AX9&gt;0,AV33+1,""),"")</f>
        <v/>
      </c>
      <c r="AW34" s="90" t="str">
        <f t="shared" ref="AW34:AW38" si="389">IF(AV34="","","週目")</f>
        <v/>
      </c>
      <c r="AX34" s="91"/>
      <c r="AY34" s="22" t="str">
        <f t="shared" ref="AY34:AY38" si="390">IF(AV34="","",7)</f>
        <v/>
      </c>
      <c r="AZ34" s="21" t="str">
        <f t="shared" ref="AZ34:AZ38" si="391">IF(AV34="","",2)</f>
        <v/>
      </c>
      <c r="BA34" s="21" t="str">
        <f t="shared" si="327"/>
        <v/>
      </c>
      <c r="BB34" s="21" t="str">
        <f t="shared" si="328"/>
        <v/>
      </c>
      <c r="BC34" s="22" t="str">
        <f t="shared" si="329"/>
        <v/>
      </c>
      <c r="BD34" s="22" t="str">
        <f t="shared" si="330"/>
        <v/>
      </c>
      <c r="BE34" s="22" t="str">
        <f t="shared" si="331"/>
        <v/>
      </c>
      <c r="BF34" s="22" t="str">
        <f t="shared" ref="BF34:BF38" si="392">IF(AV34="","",BC34+BD34+BE34)</f>
        <v/>
      </c>
      <c r="BG34" s="92" t="str">
        <f t="shared" ref="BG34:BG40" si="393">IF(BA34="","",IF(BA34=0,"",BF34/BA34))</f>
        <v/>
      </c>
      <c r="BH34" s="93"/>
      <c r="BI34" s="2" t="str">
        <f t="shared" ref="BI34:BI40" si="394">IF(BG34="","",IF(BG34&gt;=0.285,"〇",""))</f>
        <v/>
      </c>
      <c r="BJ34" s="2" t="str">
        <f t="shared" ref="BJ34:BJ40" si="395">IF(BA34="","",IF(BB34&gt;BF34,"","〇"))</f>
        <v/>
      </c>
      <c r="BS34" s="4"/>
      <c r="BV34" t="s">
        <v>25</v>
      </c>
      <c r="BW34" t="s">
        <v>26</v>
      </c>
      <c r="CE34" s="24" t="str">
        <f>IFERROR(IF(CG9&gt;0,CE33+1,""),"")</f>
        <v/>
      </c>
      <c r="CF34" s="90" t="str">
        <f t="shared" ref="CF34:CF38" si="396">IF(CE34="","","週目")</f>
        <v/>
      </c>
      <c r="CG34" s="91"/>
      <c r="CH34" s="22" t="str">
        <f t="shared" ref="CH34:CH38" si="397">IF(CE34="","",7)</f>
        <v/>
      </c>
      <c r="CI34" s="21" t="str">
        <f t="shared" ref="CI34:CI38" si="398">IF(CE34="","",2)</f>
        <v/>
      </c>
      <c r="CJ34" s="21" t="str">
        <f t="shared" si="332"/>
        <v/>
      </c>
      <c r="CK34" s="21" t="str">
        <f t="shared" si="333"/>
        <v/>
      </c>
      <c r="CL34" s="22" t="str">
        <f t="shared" si="334"/>
        <v/>
      </c>
      <c r="CM34" s="22" t="str">
        <f t="shared" si="335"/>
        <v/>
      </c>
      <c r="CN34" s="22" t="str">
        <f t="shared" si="336"/>
        <v/>
      </c>
      <c r="CO34" s="22" t="str">
        <f t="shared" ref="CO34:CO38" si="399">IF(CE34="","",CL34+CM34+CN34)</f>
        <v/>
      </c>
      <c r="CP34" s="92" t="str">
        <f t="shared" ref="CP34:CP40" si="400">IF(CJ34="","",IF(CJ34=0,"",CO34/CJ34))</f>
        <v/>
      </c>
      <c r="CQ34" s="93"/>
      <c r="CR34" s="2" t="str">
        <f t="shared" ref="CR34:CR40" si="401">IF(CP34="","",IF(CP34&gt;=0.285,"〇",""))</f>
        <v/>
      </c>
      <c r="CS34" s="2" t="str">
        <f t="shared" ref="CS34:CS40" si="402">IF(CJ34="","",IF(CK34&gt;CO34,"","〇"))</f>
        <v/>
      </c>
      <c r="DB34" s="4"/>
      <c r="DE34" t="s">
        <v>25</v>
      </c>
      <c r="DF34" t="s">
        <v>26</v>
      </c>
      <c r="DN34" s="24" t="str">
        <f>IFERROR(IF(DP9&gt;0,DN33+1,""),"")</f>
        <v/>
      </c>
      <c r="DO34" s="90" t="str">
        <f t="shared" ref="DO34:DO38" si="403">IF(DN34="","","週目")</f>
        <v/>
      </c>
      <c r="DP34" s="91"/>
      <c r="DQ34" s="22" t="str">
        <f t="shared" ref="DQ34:DQ38" si="404">IF(DN34="","",7)</f>
        <v/>
      </c>
      <c r="DR34" s="21" t="str">
        <f t="shared" ref="DR34:DR38" si="405">IF(DN34="","",2)</f>
        <v/>
      </c>
      <c r="DS34" s="21" t="str">
        <f t="shared" si="337"/>
        <v/>
      </c>
      <c r="DT34" s="21" t="str">
        <f t="shared" si="338"/>
        <v/>
      </c>
      <c r="DU34" s="22" t="str">
        <f t="shared" si="339"/>
        <v/>
      </c>
      <c r="DV34" s="22" t="str">
        <f t="shared" si="340"/>
        <v/>
      </c>
      <c r="DW34" s="22" t="str">
        <f t="shared" si="341"/>
        <v/>
      </c>
      <c r="DX34" s="22" t="str">
        <f t="shared" ref="DX34:DX38" si="406">IF(DN34="","",DU34+DV34+DW34)</f>
        <v/>
      </c>
      <c r="DY34" s="92" t="str">
        <f t="shared" ref="DY34:DY40" si="407">IF(DS34="","",IF(DS34=0,"",DX34/DS34))</f>
        <v/>
      </c>
      <c r="DZ34" s="93"/>
      <c r="EA34" s="2" t="str">
        <f t="shared" ref="EA34:EA40" si="408">IF(DY34="","",IF(DY34&gt;=0.285,"〇",""))</f>
        <v/>
      </c>
      <c r="EB34" s="2" t="str">
        <f t="shared" ref="EB34:EB40" si="409">IF(DS34="","",IF(DT34&gt;DX34,"","〇"))</f>
        <v/>
      </c>
      <c r="EK34" s="4"/>
      <c r="EN34" t="s">
        <v>25</v>
      </c>
      <c r="EO34" t="s">
        <v>26</v>
      </c>
      <c r="EW34" s="24" t="str">
        <f>IFERROR(IF(EY9&gt;0,EW33+1,""),"")</f>
        <v/>
      </c>
      <c r="EX34" s="90" t="str">
        <f t="shared" ref="EX34:EX38" si="410">IF(EW34="","","週目")</f>
        <v/>
      </c>
      <c r="EY34" s="91"/>
      <c r="EZ34" s="22" t="str">
        <f t="shared" ref="EZ34:EZ38" si="411">IF(EW34="","",7)</f>
        <v/>
      </c>
      <c r="FA34" s="21" t="str">
        <f t="shared" ref="FA34:FA38" si="412">IF(EW34="","",2)</f>
        <v/>
      </c>
      <c r="FB34" s="21" t="str">
        <f t="shared" si="342"/>
        <v/>
      </c>
      <c r="FC34" s="21" t="str">
        <f t="shared" si="343"/>
        <v/>
      </c>
      <c r="FD34" s="22" t="str">
        <f t="shared" si="344"/>
        <v/>
      </c>
      <c r="FE34" s="22" t="str">
        <f t="shared" si="345"/>
        <v/>
      </c>
      <c r="FF34" s="22" t="str">
        <f t="shared" si="346"/>
        <v/>
      </c>
      <c r="FG34" s="22" t="str">
        <f t="shared" ref="FG34:FG38" si="413">IF(EW34="","",FD34+FE34+FF34)</f>
        <v/>
      </c>
      <c r="FH34" s="92" t="str">
        <f t="shared" ref="FH34:FH40" si="414">IF(FB34="","",IF(FB34=0,"",FG34/FB34))</f>
        <v/>
      </c>
      <c r="FI34" s="93"/>
      <c r="FJ34" s="2" t="str">
        <f t="shared" ref="FJ34:FJ40" si="415">IF(FH34="","",IF(FH34&gt;=0.285,"〇",""))</f>
        <v/>
      </c>
      <c r="FK34" s="2" t="str">
        <f t="shared" ref="FK34:FK40" si="416">IF(FB34="","",IF(FC34&gt;FG34,"","〇"))</f>
        <v/>
      </c>
      <c r="FT34" s="4"/>
      <c r="FW34" t="s">
        <v>25</v>
      </c>
      <c r="FX34" t="s">
        <v>26</v>
      </c>
      <c r="GF34" s="24" t="str">
        <f>IFERROR(IF(GH9&gt;0,GF33+1,""),"")</f>
        <v/>
      </c>
      <c r="GG34" s="90" t="str">
        <f t="shared" ref="GG34:GG38" si="417">IF(GF34="","","週目")</f>
        <v/>
      </c>
      <c r="GH34" s="91"/>
      <c r="GI34" s="22" t="str">
        <f t="shared" ref="GI34:GI38" si="418">IF(GF34="","",7)</f>
        <v/>
      </c>
      <c r="GJ34" s="21" t="str">
        <f t="shared" ref="GJ34:GJ38" si="419">IF(GF34="","",2)</f>
        <v/>
      </c>
      <c r="GK34" s="21" t="str">
        <f t="shared" si="347"/>
        <v/>
      </c>
      <c r="GL34" s="21" t="str">
        <f t="shared" si="348"/>
        <v/>
      </c>
      <c r="GM34" s="22" t="str">
        <f t="shared" si="349"/>
        <v/>
      </c>
      <c r="GN34" s="22" t="str">
        <f t="shared" si="350"/>
        <v/>
      </c>
      <c r="GO34" s="22" t="str">
        <f t="shared" si="351"/>
        <v/>
      </c>
      <c r="GP34" s="22" t="str">
        <f t="shared" ref="GP34:GP38" si="420">IF(GF34="","",GM34+GN34+GO34)</f>
        <v/>
      </c>
      <c r="GQ34" s="92" t="str">
        <f t="shared" ref="GQ34:GQ40" si="421">IF(GK34="","",IF(GK34=0,"",GP34/GK34))</f>
        <v/>
      </c>
      <c r="GR34" s="93"/>
      <c r="GS34" s="2" t="str">
        <f t="shared" ref="GS34:GS40" si="422">IF(GQ34="","",IF(GQ34&gt;=0.285,"〇",""))</f>
        <v/>
      </c>
      <c r="GT34" s="2" t="str">
        <f t="shared" ref="GT34:GT40" si="423">IF(GK34="","",IF(GL34&gt;GP34,"","〇"))</f>
        <v/>
      </c>
      <c r="HC34" s="4"/>
      <c r="HF34" t="s">
        <v>25</v>
      </c>
      <c r="HG34" t="s">
        <v>26</v>
      </c>
      <c r="HO34" s="24" t="str">
        <f>IFERROR(IF(HQ9&gt;0,HO33+1,""),"")</f>
        <v/>
      </c>
      <c r="HP34" s="90" t="str">
        <f t="shared" ref="HP34:HP38" si="424">IF(HO34="","","週目")</f>
        <v/>
      </c>
      <c r="HQ34" s="91"/>
      <c r="HR34" s="22" t="str">
        <f t="shared" ref="HR34:HR38" si="425">IF(HO34="","",7)</f>
        <v/>
      </c>
      <c r="HS34" s="21" t="str">
        <f t="shared" ref="HS34:HS38" si="426">IF(HO34="","",2)</f>
        <v/>
      </c>
      <c r="HT34" s="21" t="str">
        <f t="shared" si="352"/>
        <v/>
      </c>
      <c r="HU34" s="21" t="str">
        <f t="shared" si="353"/>
        <v/>
      </c>
      <c r="HV34" s="22" t="str">
        <f t="shared" si="354"/>
        <v/>
      </c>
      <c r="HW34" s="22" t="str">
        <f t="shared" si="355"/>
        <v/>
      </c>
      <c r="HX34" s="22" t="str">
        <f t="shared" si="356"/>
        <v/>
      </c>
      <c r="HY34" s="22" t="str">
        <f t="shared" ref="HY34:HY38" si="427">IF(HO34="","",HV34+HW34+HX34)</f>
        <v/>
      </c>
      <c r="HZ34" s="92" t="str">
        <f t="shared" ref="HZ34:HZ40" si="428">IF(HT34="","",IF(HT34=0,"",HY34/HT34))</f>
        <v/>
      </c>
      <c r="IA34" s="93"/>
      <c r="IB34" s="2" t="str">
        <f t="shared" ref="IB34:IB40" si="429">IF(HZ34="","",IF(HZ34&gt;=0.285,"〇",""))</f>
        <v/>
      </c>
      <c r="IC34" s="2" t="str">
        <f t="shared" ref="IC34:IC40" si="430">IF(HT34="","",IF(HU34&gt;HY34,"","〇"))</f>
        <v/>
      </c>
      <c r="IL34" s="4"/>
      <c r="IO34" t="s">
        <v>25</v>
      </c>
      <c r="IP34" t="s">
        <v>26</v>
      </c>
      <c r="IX34" s="24" t="str">
        <f>IFERROR(IF(IZ9&gt;0,IX33+1,""),"")</f>
        <v/>
      </c>
      <c r="IY34" s="90" t="str">
        <f t="shared" ref="IY34:IY38" si="431">IF(IX34="","","週目")</f>
        <v/>
      </c>
      <c r="IZ34" s="91"/>
      <c r="JA34" s="22" t="str">
        <f t="shared" ref="JA34:JA38" si="432">IF(IX34="","",7)</f>
        <v/>
      </c>
      <c r="JB34" s="21" t="str">
        <f t="shared" ref="JB34:JB38" si="433">IF(IX34="","",2)</f>
        <v/>
      </c>
      <c r="JC34" s="21" t="str">
        <f t="shared" si="357"/>
        <v/>
      </c>
      <c r="JD34" s="21" t="str">
        <f t="shared" si="358"/>
        <v/>
      </c>
      <c r="JE34" s="22" t="str">
        <f t="shared" si="359"/>
        <v/>
      </c>
      <c r="JF34" s="22" t="str">
        <f t="shared" si="360"/>
        <v/>
      </c>
      <c r="JG34" s="22" t="str">
        <f t="shared" si="361"/>
        <v/>
      </c>
      <c r="JH34" s="22" t="str">
        <f t="shared" ref="JH34:JH38" si="434">IF(IX34="","",JE34+JF34+JG34)</f>
        <v/>
      </c>
      <c r="JI34" s="92" t="str">
        <f t="shared" ref="JI34:JI40" si="435">IF(JC34="","",IF(JC34=0,"",JH34/JC34))</f>
        <v/>
      </c>
      <c r="JJ34" s="93"/>
      <c r="JK34" s="2" t="str">
        <f t="shared" ref="JK34:JK40" si="436">IF(JI34="","",IF(JI34&gt;=0.285,"〇",""))</f>
        <v/>
      </c>
      <c r="JL34" s="2" t="str">
        <f t="shared" ref="JL34:JL40" si="437">IF(JC34="","",IF(JD34&gt;JH34,"","〇"))</f>
        <v/>
      </c>
      <c r="JU34" s="4"/>
      <c r="JX34" t="s">
        <v>25</v>
      </c>
      <c r="JY34" t="s">
        <v>26</v>
      </c>
      <c r="KG34" s="24" t="str">
        <f>IFERROR(IF(KI9&gt;0,KG33+1,""),"")</f>
        <v/>
      </c>
      <c r="KH34" s="90" t="str">
        <f t="shared" ref="KH34:KH38" si="438">IF(KG34="","","週目")</f>
        <v/>
      </c>
      <c r="KI34" s="91"/>
      <c r="KJ34" s="22" t="str">
        <f t="shared" ref="KJ34:KJ38" si="439">IF(KG34="","",7)</f>
        <v/>
      </c>
      <c r="KK34" s="21" t="str">
        <f t="shared" ref="KK34:KK38" si="440">IF(KG34="","",2)</f>
        <v/>
      </c>
      <c r="KL34" s="21" t="str">
        <f t="shared" si="362"/>
        <v/>
      </c>
      <c r="KM34" s="21" t="str">
        <f t="shared" si="363"/>
        <v/>
      </c>
      <c r="KN34" s="22" t="str">
        <f t="shared" si="364"/>
        <v/>
      </c>
      <c r="KO34" s="22" t="str">
        <f t="shared" si="365"/>
        <v/>
      </c>
      <c r="KP34" s="22" t="str">
        <f t="shared" si="366"/>
        <v/>
      </c>
      <c r="KQ34" s="22" t="str">
        <f t="shared" ref="KQ34:KQ38" si="441">IF(KG34="","",KN34+KO34+KP34)</f>
        <v/>
      </c>
      <c r="KR34" s="92" t="str">
        <f t="shared" ref="KR34:KR40" si="442">IF(KL34="","",IF(KL34=0,"",KQ34/KL34))</f>
        <v/>
      </c>
      <c r="KS34" s="93"/>
      <c r="KT34" s="2" t="str">
        <f t="shared" ref="KT34:KT40" si="443">IF(KR34="","",IF(KR34&gt;=0.285,"〇",""))</f>
        <v/>
      </c>
      <c r="KU34" s="2" t="str">
        <f t="shared" ref="KU34:KU40" si="444">IF(KL34="","",IF(KM34&gt;KQ34,"","〇"))</f>
        <v/>
      </c>
      <c r="LD34" s="4"/>
      <c r="LG34" t="s">
        <v>25</v>
      </c>
      <c r="LH34" t="s">
        <v>26</v>
      </c>
      <c r="LP34" s="24" t="str">
        <f>IFERROR(IF(LR9&gt;0,LP33+1,""),"")</f>
        <v/>
      </c>
      <c r="LQ34" s="90" t="str">
        <f t="shared" ref="LQ34:LQ38" si="445">IF(LP34="","","週目")</f>
        <v/>
      </c>
      <c r="LR34" s="91"/>
      <c r="LS34" s="22" t="str">
        <f t="shared" ref="LS34:LS38" si="446">IF(LP34="","",7)</f>
        <v/>
      </c>
      <c r="LT34" s="21" t="str">
        <f t="shared" ref="LT34:LT38" si="447">IF(LP34="","",2)</f>
        <v/>
      </c>
      <c r="LU34" s="21" t="str">
        <f t="shared" si="367"/>
        <v/>
      </c>
      <c r="LV34" s="21" t="str">
        <f t="shared" si="368"/>
        <v/>
      </c>
      <c r="LW34" s="22" t="str">
        <f t="shared" si="369"/>
        <v/>
      </c>
      <c r="LX34" s="22" t="str">
        <f t="shared" si="370"/>
        <v/>
      </c>
      <c r="LY34" s="22" t="str">
        <f t="shared" si="371"/>
        <v/>
      </c>
      <c r="LZ34" s="22" t="str">
        <f t="shared" ref="LZ34:LZ38" si="448">IF(LP34="","",LW34+LX34+LY34)</f>
        <v/>
      </c>
      <c r="MA34" s="92" t="str">
        <f t="shared" ref="MA34:MA40" si="449">IF(LU34="","",IF(LU34=0,"",LZ34/LU34))</f>
        <v/>
      </c>
      <c r="MB34" s="93"/>
      <c r="MC34" s="2" t="str">
        <f t="shared" ref="MC34:MC40" si="450">IF(MA34="","",IF(MA34&gt;=0.285,"〇",""))</f>
        <v/>
      </c>
      <c r="MD34" s="2" t="str">
        <f t="shared" ref="MD34:MD40" si="451">IF(LU34="","",IF(LV34&gt;LZ34,"","〇"))</f>
        <v/>
      </c>
      <c r="MM34" s="4"/>
      <c r="MP34" t="s">
        <v>25</v>
      </c>
      <c r="MQ34" t="s">
        <v>26</v>
      </c>
      <c r="MY34" s="24" t="str">
        <f>IFERROR(IF(NA9&gt;0,MY33+1,""),"")</f>
        <v/>
      </c>
      <c r="MZ34" s="90" t="str">
        <f t="shared" ref="MZ34:MZ38" si="452">IF(MY34="","","週目")</f>
        <v/>
      </c>
      <c r="NA34" s="91"/>
      <c r="NB34" s="22" t="str">
        <f t="shared" ref="NB34:NB38" si="453">IF(MY34="","",7)</f>
        <v/>
      </c>
      <c r="NC34" s="21" t="str">
        <f t="shared" ref="NC34:NC38" si="454">IF(MY34="","",2)</f>
        <v/>
      </c>
      <c r="ND34" s="21" t="str">
        <f t="shared" si="372"/>
        <v/>
      </c>
      <c r="NE34" s="21" t="str">
        <f t="shared" si="373"/>
        <v/>
      </c>
      <c r="NF34" s="22" t="str">
        <f t="shared" si="374"/>
        <v/>
      </c>
      <c r="NG34" s="22" t="str">
        <f t="shared" si="375"/>
        <v/>
      </c>
      <c r="NH34" s="22" t="str">
        <f t="shared" si="376"/>
        <v/>
      </c>
      <c r="NI34" s="22" t="str">
        <f t="shared" ref="NI34:NI38" si="455">IF(MY34="","",NF34+NG34+NH34)</f>
        <v/>
      </c>
      <c r="NJ34" s="92" t="str">
        <f t="shared" ref="NJ34:NJ40" si="456">IF(ND34="","",IF(ND34=0,"",NI34/ND34))</f>
        <v/>
      </c>
      <c r="NK34" s="93"/>
      <c r="NL34" s="2" t="str">
        <f t="shared" ref="NL34:NL40" si="457">IF(NJ34="","",IF(NJ34&gt;=0.285,"〇",""))</f>
        <v/>
      </c>
      <c r="NM34" s="2" t="str">
        <f t="shared" ref="NM34:NM40" si="458">IF(ND34="","",IF(NE34&gt;NI34,"","〇"))</f>
        <v/>
      </c>
      <c r="NV34" s="4"/>
      <c r="NY34" t="s">
        <v>25</v>
      </c>
      <c r="NZ34" t="s">
        <v>26</v>
      </c>
      <c r="OH34" s="24" t="str">
        <f>IFERROR(IF(OJ9&gt;0,OH33+1,""),"")</f>
        <v/>
      </c>
      <c r="OI34" s="90" t="str">
        <f t="shared" ref="OI34:OI38" si="459">IF(OH34="","","週目")</f>
        <v/>
      </c>
      <c r="OJ34" s="91"/>
      <c r="OK34" s="22" t="str">
        <f t="shared" ref="OK34:OK38" si="460">IF(OH34="","",7)</f>
        <v/>
      </c>
      <c r="OL34" s="21" t="str">
        <f t="shared" ref="OL34:OL38" si="461">IF(OH34="","",2)</f>
        <v/>
      </c>
      <c r="OM34" s="21" t="str">
        <f t="shared" si="377"/>
        <v/>
      </c>
      <c r="ON34" s="21" t="str">
        <f t="shared" si="378"/>
        <v/>
      </c>
      <c r="OO34" s="22" t="str">
        <f t="shared" si="379"/>
        <v/>
      </c>
      <c r="OP34" s="22" t="str">
        <f t="shared" si="380"/>
        <v/>
      </c>
      <c r="OQ34" s="22" t="str">
        <f t="shared" si="381"/>
        <v/>
      </c>
      <c r="OR34" s="22" t="str">
        <f t="shared" ref="OR34:OR38" si="462">IF(OH34="","",OO34+OP34+OQ34)</f>
        <v/>
      </c>
      <c r="OS34" s="92" t="str">
        <f t="shared" ref="OS34:OS40" si="463">IF(OM34="","",IF(OM34=0,"",OR34/OM34))</f>
        <v/>
      </c>
      <c r="OT34" s="93"/>
      <c r="OU34" s="2" t="str">
        <f t="shared" ref="OU34:OU40" si="464">IF(OS34="","",IF(OS34&gt;=0.285,"〇",""))</f>
        <v/>
      </c>
      <c r="OV34" s="2" t="str">
        <f t="shared" ref="OV34:OV40" si="465">IF(OM34="","",IF(ON34&gt;OR34,"","〇"))</f>
        <v/>
      </c>
    </row>
    <row r="35" spans="1:412" x14ac:dyDescent="0.2">
      <c r="D35" t="s">
        <v>5</v>
      </c>
      <c r="E35" t="s">
        <v>27</v>
      </c>
      <c r="M35" s="24" t="str">
        <f>IFERROR(IF(O9&gt;1,M33+2,""),"")</f>
        <v/>
      </c>
      <c r="N35" s="90" t="str">
        <f t="shared" si="382"/>
        <v/>
      </c>
      <c r="O35" s="91"/>
      <c r="P35" s="22" t="str">
        <f t="shared" si="383"/>
        <v/>
      </c>
      <c r="Q35" s="21" t="str">
        <f t="shared" si="384"/>
        <v/>
      </c>
      <c r="R35" s="21" t="str">
        <f t="shared" si="322"/>
        <v/>
      </c>
      <c r="S35" s="21" t="str">
        <f t="shared" si="323"/>
        <v/>
      </c>
      <c r="T35" s="22" t="str">
        <f t="shared" si="324"/>
        <v/>
      </c>
      <c r="U35" s="22" t="str">
        <f t="shared" si="325"/>
        <v/>
      </c>
      <c r="V35" s="22" t="str">
        <f t="shared" si="326"/>
        <v/>
      </c>
      <c r="W35" s="22" t="str">
        <f t="shared" si="385"/>
        <v/>
      </c>
      <c r="X35" s="92" t="str">
        <f t="shared" si="386"/>
        <v/>
      </c>
      <c r="Y35" s="93"/>
      <c r="Z35" s="2" t="str">
        <f t="shared" si="387"/>
        <v/>
      </c>
      <c r="AA35" s="2" t="str">
        <f t="shared" si="388"/>
        <v/>
      </c>
      <c r="AM35" t="s">
        <v>5</v>
      </c>
      <c r="AN35" t="s">
        <v>27</v>
      </c>
      <c r="AV35" s="24" t="str">
        <f>IFERROR(IF(AX9&gt;1,AV33+2,""),"")</f>
        <v/>
      </c>
      <c r="AW35" s="90" t="str">
        <f t="shared" si="389"/>
        <v/>
      </c>
      <c r="AX35" s="91"/>
      <c r="AY35" s="22" t="str">
        <f t="shared" si="390"/>
        <v/>
      </c>
      <c r="AZ35" s="21" t="str">
        <f t="shared" si="391"/>
        <v/>
      </c>
      <c r="BA35" s="21" t="str">
        <f t="shared" si="327"/>
        <v/>
      </c>
      <c r="BB35" s="21" t="str">
        <f t="shared" si="328"/>
        <v/>
      </c>
      <c r="BC35" s="22" t="str">
        <f t="shared" si="329"/>
        <v/>
      </c>
      <c r="BD35" s="22" t="str">
        <f t="shared" si="330"/>
        <v/>
      </c>
      <c r="BE35" s="22" t="str">
        <f t="shared" si="331"/>
        <v/>
      </c>
      <c r="BF35" s="22" t="str">
        <f t="shared" si="392"/>
        <v/>
      </c>
      <c r="BG35" s="92" t="str">
        <f t="shared" si="393"/>
        <v/>
      </c>
      <c r="BH35" s="93"/>
      <c r="BI35" s="2" t="str">
        <f t="shared" si="394"/>
        <v/>
      </c>
      <c r="BJ35" s="2" t="str">
        <f t="shared" si="395"/>
        <v/>
      </c>
      <c r="BV35" t="s">
        <v>5</v>
      </c>
      <c r="BW35" t="s">
        <v>27</v>
      </c>
      <c r="CE35" s="24" t="str">
        <f>IFERROR(IF(CG9&gt;1,CE33+2,""),"")</f>
        <v/>
      </c>
      <c r="CF35" s="90" t="str">
        <f t="shared" si="396"/>
        <v/>
      </c>
      <c r="CG35" s="91"/>
      <c r="CH35" s="22" t="str">
        <f t="shared" si="397"/>
        <v/>
      </c>
      <c r="CI35" s="21" t="str">
        <f t="shared" si="398"/>
        <v/>
      </c>
      <c r="CJ35" s="21" t="str">
        <f t="shared" si="332"/>
        <v/>
      </c>
      <c r="CK35" s="21" t="str">
        <f t="shared" si="333"/>
        <v/>
      </c>
      <c r="CL35" s="22" t="str">
        <f t="shared" si="334"/>
        <v/>
      </c>
      <c r="CM35" s="22" t="str">
        <f t="shared" si="335"/>
        <v/>
      </c>
      <c r="CN35" s="22" t="str">
        <f t="shared" si="336"/>
        <v/>
      </c>
      <c r="CO35" s="22" t="str">
        <f t="shared" si="399"/>
        <v/>
      </c>
      <c r="CP35" s="92" t="str">
        <f t="shared" si="400"/>
        <v/>
      </c>
      <c r="CQ35" s="93"/>
      <c r="CR35" s="2" t="str">
        <f t="shared" si="401"/>
        <v/>
      </c>
      <c r="CS35" s="2" t="str">
        <f t="shared" si="402"/>
        <v/>
      </c>
      <c r="DE35" t="s">
        <v>5</v>
      </c>
      <c r="DF35" t="s">
        <v>27</v>
      </c>
      <c r="DN35" s="24" t="str">
        <f>IFERROR(IF(DP9&gt;1,DN33+2,""),"")</f>
        <v/>
      </c>
      <c r="DO35" s="90" t="str">
        <f t="shared" si="403"/>
        <v/>
      </c>
      <c r="DP35" s="91"/>
      <c r="DQ35" s="22" t="str">
        <f t="shared" si="404"/>
        <v/>
      </c>
      <c r="DR35" s="21" t="str">
        <f t="shared" si="405"/>
        <v/>
      </c>
      <c r="DS35" s="21" t="str">
        <f t="shared" si="337"/>
        <v/>
      </c>
      <c r="DT35" s="21" t="str">
        <f t="shared" si="338"/>
        <v/>
      </c>
      <c r="DU35" s="22" t="str">
        <f t="shared" si="339"/>
        <v/>
      </c>
      <c r="DV35" s="22" t="str">
        <f t="shared" si="340"/>
        <v/>
      </c>
      <c r="DW35" s="22" t="str">
        <f t="shared" si="341"/>
        <v/>
      </c>
      <c r="DX35" s="22" t="str">
        <f t="shared" si="406"/>
        <v/>
      </c>
      <c r="DY35" s="92" t="str">
        <f t="shared" si="407"/>
        <v/>
      </c>
      <c r="DZ35" s="93"/>
      <c r="EA35" s="2" t="str">
        <f t="shared" si="408"/>
        <v/>
      </c>
      <c r="EB35" s="2" t="str">
        <f t="shared" si="409"/>
        <v/>
      </c>
      <c r="EN35" t="s">
        <v>5</v>
      </c>
      <c r="EO35" t="s">
        <v>27</v>
      </c>
      <c r="EW35" s="24" t="str">
        <f>IFERROR(IF(EY9&gt;1,EW33+2,""),"")</f>
        <v/>
      </c>
      <c r="EX35" s="90" t="str">
        <f t="shared" si="410"/>
        <v/>
      </c>
      <c r="EY35" s="91"/>
      <c r="EZ35" s="22" t="str">
        <f t="shared" si="411"/>
        <v/>
      </c>
      <c r="FA35" s="21" t="str">
        <f t="shared" si="412"/>
        <v/>
      </c>
      <c r="FB35" s="21" t="str">
        <f t="shared" si="342"/>
        <v/>
      </c>
      <c r="FC35" s="21" t="str">
        <f t="shared" si="343"/>
        <v/>
      </c>
      <c r="FD35" s="22" t="str">
        <f t="shared" si="344"/>
        <v/>
      </c>
      <c r="FE35" s="22" t="str">
        <f t="shared" si="345"/>
        <v/>
      </c>
      <c r="FF35" s="22" t="str">
        <f t="shared" si="346"/>
        <v/>
      </c>
      <c r="FG35" s="22" t="str">
        <f t="shared" si="413"/>
        <v/>
      </c>
      <c r="FH35" s="92" t="str">
        <f t="shared" si="414"/>
        <v/>
      </c>
      <c r="FI35" s="93"/>
      <c r="FJ35" s="2" t="str">
        <f t="shared" si="415"/>
        <v/>
      </c>
      <c r="FK35" s="2" t="str">
        <f t="shared" si="416"/>
        <v/>
      </c>
      <c r="FW35" t="s">
        <v>5</v>
      </c>
      <c r="FX35" t="s">
        <v>27</v>
      </c>
      <c r="GF35" s="24" t="str">
        <f>IFERROR(IF(GH9&gt;1,GF33+2,""),"")</f>
        <v/>
      </c>
      <c r="GG35" s="90" t="str">
        <f t="shared" si="417"/>
        <v/>
      </c>
      <c r="GH35" s="91"/>
      <c r="GI35" s="22" t="str">
        <f t="shared" si="418"/>
        <v/>
      </c>
      <c r="GJ35" s="21" t="str">
        <f t="shared" si="419"/>
        <v/>
      </c>
      <c r="GK35" s="21" t="str">
        <f t="shared" si="347"/>
        <v/>
      </c>
      <c r="GL35" s="21" t="str">
        <f t="shared" si="348"/>
        <v/>
      </c>
      <c r="GM35" s="22" t="str">
        <f t="shared" si="349"/>
        <v/>
      </c>
      <c r="GN35" s="22" t="str">
        <f t="shared" si="350"/>
        <v/>
      </c>
      <c r="GO35" s="22" t="str">
        <f t="shared" si="351"/>
        <v/>
      </c>
      <c r="GP35" s="22" t="str">
        <f t="shared" si="420"/>
        <v/>
      </c>
      <c r="GQ35" s="92" t="str">
        <f t="shared" si="421"/>
        <v/>
      </c>
      <c r="GR35" s="93"/>
      <c r="GS35" s="2" t="str">
        <f t="shared" si="422"/>
        <v/>
      </c>
      <c r="GT35" s="2" t="str">
        <f t="shared" si="423"/>
        <v/>
      </c>
      <c r="HF35" t="s">
        <v>5</v>
      </c>
      <c r="HG35" t="s">
        <v>27</v>
      </c>
      <c r="HO35" s="24" t="str">
        <f>IFERROR(IF(HQ9&gt;1,HO33+2,""),"")</f>
        <v/>
      </c>
      <c r="HP35" s="90" t="str">
        <f t="shared" si="424"/>
        <v/>
      </c>
      <c r="HQ35" s="91"/>
      <c r="HR35" s="22" t="str">
        <f t="shared" si="425"/>
        <v/>
      </c>
      <c r="HS35" s="21" t="str">
        <f t="shared" si="426"/>
        <v/>
      </c>
      <c r="HT35" s="21" t="str">
        <f t="shared" si="352"/>
        <v/>
      </c>
      <c r="HU35" s="21" t="str">
        <f t="shared" si="353"/>
        <v/>
      </c>
      <c r="HV35" s="22" t="str">
        <f t="shared" si="354"/>
        <v/>
      </c>
      <c r="HW35" s="22" t="str">
        <f t="shared" si="355"/>
        <v/>
      </c>
      <c r="HX35" s="22" t="str">
        <f t="shared" si="356"/>
        <v/>
      </c>
      <c r="HY35" s="22" t="str">
        <f t="shared" si="427"/>
        <v/>
      </c>
      <c r="HZ35" s="92" t="str">
        <f t="shared" si="428"/>
        <v/>
      </c>
      <c r="IA35" s="93"/>
      <c r="IB35" s="2" t="str">
        <f t="shared" si="429"/>
        <v/>
      </c>
      <c r="IC35" s="2" t="str">
        <f t="shared" si="430"/>
        <v/>
      </c>
      <c r="IO35" t="s">
        <v>5</v>
      </c>
      <c r="IP35" t="s">
        <v>27</v>
      </c>
      <c r="IX35" s="24" t="str">
        <f>IFERROR(IF(IZ9&gt;1,IX33+2,""),"")</f>
        <v/>
      </c>
      <c r="IY35" s="90" t="str">
        <f t="shared" si="431"/>
        <v/>
      </c>
      <c r="IZ35" s="91"/>
      <c r="JA35" s="22" t="str">
        <f t="shared" si="432"/>
        <v/>
      </c>
      <c r="JB35" s="21" t="str">
        <f t="shared" si="433"/>
        <v/>
      </c>
      <c r="JC35" s="21" t="str">
        <f t="shared" si="357"/>
        <v/>
      </c>
      <c r="JD35" s="21" t="str">
        <f t="shared" si="358"/>
        <v/>
      </c>
      <c r="JE35" s="22" t="str">
        <f t="shared" si="359"/>
        <v/>
      </c>
      <c r="JF35" s="22" t="str">
        <f t="shared" si="360"/>
        <v/>
      </c>
      <c r="JG35" s="22" t="str">
        <f t="shared" si="361"/>
        <v/>
      </c>
      <c r="JH35" s="22" t="str">
        <f t="shared" si="434"/>
        <v/>
      </c>
      <c r="JI35" s="92" t="str">
        <f t="shared" si="435"/>
        <v/>
      </c>
      <c r="JJ35" s="93"/>
      <c r="JK35" s="2" t="str">
        <f t="shared" si="436"/>
        <v/>
      </c>
      <c r="JL35" s="2" t="str">
        <f t="shared" si="437"/>
        <v/>
      </c>
      <c r="JX35" t="s">
        <v>5</v>
      </c>
      <c r="JY35" t="s">
        <v>27</v>
      </c>
      <c r="KG35" s="24" t="str">
        <f>IFERROR(IF(KI9&gt;1,KG33+2,""),"")</f>
        <v/>
      </c>
      <c r="KH35" s="90" t="str">
        <f t="shared" si="438"/>
        <v/>
      </c>
      <c r="KI35" s="91"/>
      <c r="KJ35" s="22" t="str">
        <f t="shared" si="439"/>
        <v/>
      </c>
      <c r="KK35" s="21" t="str">
        <f t="shared" si="440"/>
        <v/>
      </c>
      <c r="KL35" s="21" t="str">
        <f t="shared" si="362"/>
        <v/>
      </c>
      <c r="KM35" s="21" t="str">
        <f t="shared" si="363"/>
        <v/>
      </c>
      <c r="KN35" s="22" t="str">
        <f t="shared" si="364"/>
        <v/>
      </c>
      <c r="KO35" s="22" t="str">
        <f t="shared" si="365"/>
        <v/>
      </c>
      <c r="KP35" s="22" t="str">
        <f t="shared" si="366"/>
        <v/>
      </c>
      <c r="KQ35" s="22" t="str">
        <f t="shared" si="441"/>
        <v/>
      </c>
      <c r="KR35" s="92" t="str">
        <f t="shared" si="442"/>
        <v/>
      </c>
      <c r="KS35" s="93"/>
      <c r="KT35" s="2" t="str">
        <f t="shared" si="443"/>
        <v/>
      </c>
      <c r="KU35" s="2" t="str">
        <f t="shared" si="444"/>
        <v/>
      </c>
      <c r="LG35" t="s">
        <v>5</v>
      </c>
      <c r="LH35" t="s">
        <v>27</v>
      </c>
      <c r="LP35" s="24" t="str">
        <f>IFERROR(IF(LR9&gt;1,LP33+2,""),"")</f>
        <v/>
      </c>
      <c r="LQ35" s="90" t="str">
        <f t="shared" si="445"/>
        <v/>
      </c>
      <c r="LR35" s="91"/>
      <c r="LS35" s="22" t="str">
        <f t="shared" si="446"/>
        <v/>
      </c>
      <c r="LT35" s="21" t="str">
        <f t="shared" si="447"/>
        <v/>
      </c>
      <c r="LU35" s="21" t="str">
        <f t="shared" si="367"/>
        <v/>
      </c>
      <c r="LV35" s="21" t="str">
        <f t="shared" si="368"/>
        <v/>
      </c>
      <c r="LW35" s="22" t="str">
        <f t="shared" si="369"/>
        <v/>
      </c>
      <c r="LX35" s="22" t="str">
        <f t="shared" si="370"/>
        <v/>
      </c>
      <c r="LY35" s="22" t="str">
        <f t="shared" si="371"/>
        <v/>
      </c>
      <c r="LZ35" s="22" t="str">
        <f t="shared" si="448"/>
        <v/>
      </c>
      <c r="MA35" s="92" t="str">
        <f t="shared" si="449"/>
        <v/>
      </c>
      <c r="MB35" s="93"/>
      <c r="MC35" s="2" t="str">
        <f t="shared" si="450"/>
        <v/>
      </c>
      <c r="MD35" s="2" t="str">
        <f t="shared" si="451"/>
        <v/>
      </c>
      <c r="MP35" t="s">
        <v>5</v>
      </c>
      <c r="MQ35" t="s">
        <v>27</v>
      </c>
      <c r="MY35" s="24" t="str">
        <f>IFERROR(IF(NA9&gt;1,MY33+2,""),"")</f>
        <v/>
      </c>
      <c r="MZ35" s="90" t="str">
        <f t="shared" si="452"/>
        <v/>
      </c>
      <c r="NA35" s="91"/>
      <c r="NB35" s="22" t="str">
        <f t="shared" si="453"/>
        <v/>
      </c>
      <c r="NC35" s="21" t="str">
        <f t="shared" si="454"/>
        <v/>
      </c>
      <c r="ND35" s="21" t="str">
        <f t="shared" si="372"/>
        <v/>
      </c>
      <c r="NE35" s="21" t="str">
        <f t="shared" si="373"/>
        <v/>
      </c>
      <c r="NF35" s="22" t="str">
        <f t="shared" si="374"/>
        <v/>
      </c>
      <c r="NG35" s="22" t="str">
        <f t="shared" si="375"/>
        <v/>
      </c>
      <c r="NH35" s="22" t="str">
        <f t="shared" si="376"/>
        <v/>
      </c>
      <c r="NI35" s="22" t="str">
        <f t="shared" si="455"/>
        <v/>
      </c>
      <c r="NJ35" s="92" t="str">
        <f t="shared" si="456"/>
        <v/>
      </c>
      <c r="NK35" s="93"/>
      <c r="NL35" s="2" t="str">
        <f t="shared" si="457"/>
        <v/>
      </c>
      <c r="NM35" s="2" t="str">
        <f t="shared" si="458"/>
        <v/>
      </c>
      <c r="NY35" t="s">
        <v>5</v>
      </c>
      <c r="NZ35" t="s">
        <v>27</v>
      </c>
      <c r="OH35" s="24" t="str">
        <f>IFERROR(IF(OJ9&gt;1,OH33+2,""),"")</f>
        <v/>
      </c>
      <c r="OI35" s="90" t="str">
        <f t="shared" si="459"/>
        <v/>
      </c>
      <c r="OJ35" s="91"/>
      <c r="OK35" s="22" t="str">
        <f t="shared" si="460"/>
        <v/>
      </c>
      <c r="OL35" s="21" t="str">
        <f t="shared" si="461"/>
        <v/>
      </c>
      <c r="OM35" s="21" t="str">
        <f t="shared" si="377"/>
        <v/>
      </c>
      <c r="ON35" s="21" t="str">
        <f t="shared" si="378"/>
        <v/>
      </c>
      <c r="OO35" s="22" t="str">
        <f t="shared" si="379"/>
        <v/>
      </c>
      <c r="OP35" s="22" t="str">
        <f t="shared" si="380"/>
        <v/>
      </c>
      <c r="OQ35" s="22" t="str">
        <f t="shared" si="381"/>
        <v/>
      </c>
      <c r="OR35" s="22" t="str">
        <f t="shared" si="462"/>
        <v/>
      </c>
      <c r="OS35" s="92" t="str">
        <f t="shared" si="463"/>
        <v/>
      </c>
      <c r="OT35" s="93"/>
      <c r="OU35" s="2" t="str">
        <f t="shared" si="464"/>
        <v/>
      </c>
      <c r="OV35" s="2" t="str">
        <f t="shared" si="465"/>
        <v/>
      </c>
    </row>
    <row r="36" spans="1:412" x14ac:dyDescent="0.2">
      <c r="A36" s="4"/>
      <c r="D36" t="s">
        <v>28</v>
      </c>
      <c r="E36" t="s">
        <v>29</v>
      </c>
      <c r="M36" s="24" t="str">
        <f>IFERROR(IF(O9&gt;2,M33+3,""),"")</f>
        <v/>
      </c>
      <c r="N36" s="90" t="str">
        <f t="shared" si="382"/>
        <v/>
      </c>
      <c r="O36" s="91"/>
      <c r="P36" s="22" t="str">
        <f t="shared" si="383"/>
        <v/>
      </c>
      <c r="Q36" s="21" t="str">
        <f t="shared" si="384"/>
        <v/>
      </c>
      <c r="R36" s="21" t="str">
        <f t="shared" si="322"/>
        <v/>
      </c>
      <c r="S36" s="21" t="str">
        <f t="shared" si="323"/>
        <v/>
      </c>
      <c r="T36" s="22" t="str">
        <f t="shared" si="324"/>
        <v/>
      </c>
      <c r="U36" s="22" t="str">
        <f t="shared" si="325"/>
        <v/>
      </c>
      <c r="V36" s="22" t="str">
        <f t="shared" si="326"/>
        <v/>
      </c>
      <c r="W36" s="22" t="str">
        <f t="shared" si="385"/>
        <v/>
      </c>
      <c r="X36" s="92" t="str">
        <f t="shared" si="386"/>
        <v/>
      </c>
      <c r="Y36" s="93"/>
      <c r="Z36" s="2" t="str">
        <f t="shared" si="387"/>
        <v/>
      </c>
      <c r="AA36" s="2" t="str">
        <f t="shared" si="388"/>
        <v/>
      </c>
      <c r="AJ36" s="4"/>
      <c r="AM36" t="s">
        <v>28</v>
      </c>
      <c r="AN36" t="s">
        <v>29</v>
      </c>
      <c r="AV36" s="24" t="str">
        <f>IFERROR(IF(AX9&gt;2,AV33+3,""),"")</f>
        <v/>
      </c>
      <c r="AW36" s="90" t="str">
        <f t="shared" si="389"/>
        <v/>
      </c>
      <c r="AX36" s="91"/>
      <c r="AY36" s="22" t="str">
        <f t="shared" si="390"/>
        <v/>
      </c>
      <c r="AZ36" s="21" t="str">
        <f t="shared" si="391"/>
        <v/>
      </c>
      <c r="BA36" s="21" t="str">
        <f t="shared" si="327"/>
        <v/>
      </c>
      <c r="BB36" s="21" t="str">
        <f t="shared" si="328"/>
        <v/>
      </c>
      <c r="BC36" s="22" t="str">
        <f t="shared" si="329"/>
        <v/>
      </c>
      <c r="BD36" s="22" t="str">
        <f t="shared" si="330"/>
        <v/>
      </c>
      <c r="BE36" s="22" t="str">
        <f t="shared" si="331"/>
        <v/>
      </c>
      <c r="BF36" s="22" t="str">
        <f t="shared" si="392"/>
        <v/>
      </c>
      <c r="BG36" s="92" t="str">
        <f t="shared" si="393"/>
        <v/>
      </c>
      <c r="BH36" s="93"/>
      <c r="BI36" s="2" t="str">
        <f t="shared" si="394"/>
        <v/>
      </c>
      <c r="BJ36" s="2" t="str">
        <f t="shared" si="395"/>
        <v/>
      </c>
      <c r="BS36" s="4"/>
      <c r="BV36" t="s">
        <v>28</v>
      </c>
      <c r="BW36" t="s">
        <v>29</v>
      </c>
      <c r="CE36" s="24" t="str">
        <f>IFERROR(IF(CG9&gt;2,CE33+3,""),"")</f>
        <v/>
      </c>
      <c r="CF36" s="90" t="str">
        <f t="shared" si="396"/>
        <v/>
      </c>
      <c r="CG36" s="91"/>
      <c r="CH36" s="22" t="str">
        <f t="shared" si="397"/>
        <v/>
      </c>
      <c r="CI36" s="21" t="str">
        <f t="shared" si="398"/>
        <v/>
      </c>
      <c r="CJ36" s="21" t="str">
        <f t="shared" si="332"/>
        <v/>
      </c>
      <c r="CK36" s="21" t="str">
        <f t="shared" si="333"/>
        <v/>
      </c>
      <c r="CL36" s="22" t="str">
        <f t="shared" si="334"/>
        <v/>
      </c>
      <c r="CM36" s="22" t="str">
        <f t="shared" si="335"/>
        <v/>
      </c>
      <c r="CN36" s="22" t="str">
        <f t="shared" si="336"/>
        <v/>
      </c>
      <c r="CO36" s="22" t="str">
        <f t="shared" si="399"/>
        <v/>
      </c>
      <c r="CP36" s="92" t="str">
        <f t="shared" si="400"/>
        <v/>
      </c>
      <c r="CQ36" s="93"/>
      <c r="CR36" s="2" t="str">
        <f t="shared" si="401"/>
        <v/>
      </c>
      <c r="CS36" s="2" t="str">
        <f t="shared" si="402"/>
        <v/>
      </c>
      <c r="DB36" s="4"/>
      <c r="DE36" t="s">
        <v>28</v>
      </c>
      <c r="DF36" t="s">
        <v>29</v>
      </c>
      <c r="DN36" s="24" t="str">
        <f>IFERROR(IF(DP9&gt;2,DN33+3,""),"")</f>
        <v/>
      </c>
      <c r="DO36" s="90" t="str">
        <f t="shared" si="403"/>
        <v/>
      </c>
      <c r="DP36" s="91"/>
      <c r="DQ36" s="22" t="str">
        <f t="shared" si="404"/>
        <v/>
      </c>
      <c r="DR36" s="21" t="str">
        <f t="shared" si="405"/>
        <v/>
      </c>
      <c r="DS36" s="21" t="str">
        <f t="shared" si="337"/>
        <v/>
      </c>
      <c r="DT36" s="21" t="str">
        <f t="shared" si="338"/>
        <v/>
      </c>
      <c r="DU36" s="22" t="str">
        <f t="shared" si="339"/>
        <v/>
      </c>
      <c r="DV36" s="22" t="str">
        <f t="shared" si="340"/>
        <v/>
      </c>
      <c r="DW36" s="22" t="str">
        <f t="shared" si="341"/>
        <v/>
      </c>
      <c r="DX36" s="22" t="str">
        <f t="shared" si="406"/>
        <v/>
      </c>
      <c r="DY36" s="92" t="str">
        <f t="shared" si="407"/>
        <v/>
      </c>
      <c r="DZ36" s="93"/>
      <c r="EA36" s="2" t="str">
        <f t="shared" si="408"/>
        <v/>
      </c>
      <c r="EB36" s="2" t="str">
        <f t="shared" si="409"/>
        <v/>
      </c>
      <c r="EK36" s="4"/>
      <c r="EN36" t="s">
        <v>28</v>
      </c>
      <c r="EO36" t="s">
        <v>29</v>
      </c>
      <c r="EW36" s="24" t="str">
        <f>IFERROR(IF(EY9&gt;2,EW33+3,""),"")</f>
        <v/>
      </c>
      <c r="EX36" s="90" t="str">
        <f t="shared" si="410"/>
        <v/>
      </c>
      <c r="EY36" s="91"/>
      <c r="EZ36" s="22" t="str">
        <f t="shared" si="411"/>
        <v/>
      </c>
      <c r="FA36" s="21" t="str">
        <f t="shared" si="412"/>
        <v/>
      </c>
      <c r="FB36" s="21" t="str">
        <f t="shared" si="342"/>
        <v/>
      </c>
      <c r="FC36" s="21" t="str">
        <f t="shared" si="343"/>
        <v/>
      </c>
      <c r="FD36" s="22" t="str">
        <f t="shared" si="344"/>
        <v/>
      </c>
      <c r="FE36" s="22" t="str">
        <f t="shared" si="345"/>
        <v/>
      </c>
      <c r="FF36" s="22" t="str">
        <f t="shared" si="346"/>
        <v/>
      </c>
      <c r="FG36" s="22" t="str">
        <f t="shared" si="413"/>
        <v/>
      </c>
      <c r="FH36" s="92" t="str">
        <f t="shared" si="414"/>
        <v/>
      </c>
      <c r="FI36" s="93"/>
      <c r="FJ36" s="2" t="str">
        <f t="shared" si="415"/>
        <v/>
      </c>
      <c r="FK36" s="2" t="str">
        <f t="shared" si="416"/>
        <v/>
      </c>
      <c r="FT36" s="4"/>
      <c r="FW36" t="s">
        <v>28</v>
      </c>
      <c r="FX36" t="s">
        <v>29</v>
      </c>
      <c r="GF36" s="24" t="str">
        <f>IFERROR(IF(GH9&gt;2,GF33+3,""),"")</f>
        <v/>
      </c>
      <c r="GG36" s="90" t="str">
        <f t="shared" si="417"/>
        <v/>
      </c>
      <c r="GH36" s="91"/>
      <c r="GI36" s="22" t="str">
        <f t="shared" si="418"/>
        <v/>
      </c>
      <c r="GJ36" s="21" t="str">
        <f t="shared" si="419"/>
        <v/>
      </c>
      <c r="GK36" s="21" t="str">
        <f t="shared" si="347"/>
        <v/>
      </c>
      <c r="GL36" s="21" t="str">
        <f t="shared" si="348"/>
        <v/>
      </c>
      <c r="GM36" s="22" t="str">
        <f t="shared" si="349"/>
        <v/>
      </c>
      <c r="GN36" s="22" t="str">
        <f t="shared" si="350"/>
        <v/>
      </c>
      <c r="GO36" s="22" t="str">
        <f t="shared" si="351"/>
        <v/>
      </c>
      <c r="GP36" s="22" t="str">
        <f t="shared" si="420"/>
        <v/>
      </c>
      <c r="GQ36" s="92" t="str">
        <f t="shared" si="421"/>
        <v/>
      </c>
      <c r="GR36" s="93"/>
      <c r="GS36" s="2" t="str">
        <f t="shared" si="422"/>
        <v/>
      </c>
      <c r="GT36" s="2" t="str">
        <f t="shared" si="423"/>
        <v/>
      </c>
      <c r="HC36" s="4"/>
      <c r="HF36" t="s">
        <v>28</v>
      </c>
      <c r="HG36" t="s">
        <v>29</v>
      </c>
      <c r="HO36" s="24" t="str">
        <f>IFERROR(IF(HQ9&gt;2,HO33+3,""),"")</f>
        <v/>
      </c>
      <c r="HP36" s="90" t="str">
        <f t="shared" si="424"/>
        <v/>
      </c>
      <c r="HQ36" s="91"/>
      <c r="HR36" s="22" t="str">
        <f t="shared" si="425"/>
        <v/>
      </c>
      <c r="HS36" s="21" t="str">
        <f t="shared" si="426"/>
        <v/>
      </c>
      <c r="HT36" s="21" t="str">
        <f t="shared" si="352"/>
        <v/>
      </c>
      <c r="HU36" s="21" t="str">
        <f t="shared" si="353"/>
        <v/>
      </c>
      <c r="HV36" s="22" t="str">
        <f t="shared" si="354"/>
        <v/>
      </c>
      <c r="HW36" s="22" t="str">
        <f t="shared" si="355"/>
        <v/>
      </c>
      <c r="HX36" s="22" t="str">
        <f t="shared" si="356"/>
        <v/>
      </c>
      <c r="HY36" s="22" t="str">
        <f t="shared" si="427"/>
        <v/>
      </c>
      <c r="HZ36" s="92" t="str">
        <f t="shared" si="428"/>
        <v/>
      </c>
      <c r="IA36" s="93"/>
      <c r="IB36" s="2" t="str">
        <f t="shared" si="429"/>
        <v/>
      </c>
      <c r="IC36" s="2" t="str">
        <f t="shared" si="430"/>
        <v/>
      </c>
      <c r="IL36" s="4"/>
      <c r="IO36" t="s">
        <v>28</v>
      </c>
      <c r="IP36" t="s">
        <v>29</v>
      </c>
      <c r="IX36" s="24" t="str">
        <f>IFERROR(IF(IZ9&gt;2,IX33+3,""),"")</f>
        <v/>
      </c>
      <c r="IY36" s="90" t="str">
        <f t="shared" si="431"/>
        <v/>
      </c>
      <c r="IZ36" s="91"/>
      <c r="JA36" s="22" t="str">
        <f t="shared" si="432"/>
        <v/>
      </c>
      <c r="JB36" s="21" t="str">
        <f t="shared" si="433"/>
        <v/>
      </c>
      <c r="JC36" s="21" t="str">
        <f t="shared" si="357"/>
        <v/>
      </c>
      <c r="JD36" s="21" t="str">
        <f t="shared" si="358"/>
        <v/>
      </c>
      <c r="JE36" s="22" t="str">
        <f t="shared" si="359"/>
        <v/>
      </c>
      <c r="JF36" s="22" t="str">
        <f t="shared" si="360"/>
        <v/>
      </c>
      <c r="JG36" s="22" t="str">
        <f t="shared" si="361"/>
        <v/>
      </c>
      <c r="JH36" s="22" t="str">
        <f t="shared" si="434"/>
        <v/>
      </c>
      <c r="JI36" s="92" t="str">
        <f t="shared" si="435"/>
        <v/>
      </c>
      <c r="JJ36" s="93"/>
      <c r="JK36" s="2" t="str">
        <f t="shared" si="436"/>
        <v/>
      </c>
      <c r="JL36" s="2" t="str">
        <f t="shared" si="437"/>
        <v/>
      </c>
      <c r="JU36" s="4"/>
      <c r="JX36" t="s">
        <v>28</v>
      </c>
      <c r="JY36" t="s">
        <v>29</v>
      </c>
      <c r="KG36" s="24" t="str">
        <f>IFERROR(IF(KI9&gt;2,KG33+3,""),"")</f>
        <v/>
      </c>
      <c r="KH36" s="90" t="str">
        <f t="shared" si="438"/>
        <v/>
      </c>
      <c r="KI36" s="91"/>
      <c r="KJ36" s="22" t="str">
        <f t="shared" si="439"/>
        <v/>
      </c>
      <c r="KK36" s="21" t="str">
        <f t="shared" si="440"/>
        <v/>
      </c>
      <c r="KL36" s="21" t="str">
        <f t="shared" si="362"/>
        <v/>
      </c>
      <c r="KM36" s="21" t="str">
        <f t="shared" si="363"/>
        <v/>
      </c>
      <c r="KN36" s="22" t="str">
        <f t="shared" si="364"/>
        <v/>
      </c>
      <c r="KO36" s="22" t="str">
        <f t="shared" si="365"/>
        <v/>
      </c>
      <c r="KP36" s="22" t="str">
        <f t="shared" si="366"/>
        <v/>
      </c>
      <c r="KQ36" s="22" t="str">
        <f t="shared" si="441"/>
        <v/>
      </c>
      <c r="KR36" s="92" t="str">
        <f t="shared" si="442"/>
        <v/>
      </c>
      <c r="KS36" s="93"/>
      <c r="KT36" s="2" t="str">
        <f t="shared" si="443"/>
        <v/>
      </c>
      <c r="KU36" s="2" t="str">
        <f t="shared" si="444"/>
        <v/>
      </c>
      <c r="LD36" s="4"/>
      <c r="LG36" t="s">
        <v>28</v>
      </c>
      <c r="LH36" t="s">
        <v>29</v>
      </c>
      <c r="LP36" s="24" t="str">
        <f>IFERROR(IF(LR9&gt;2,LP33+3,""),"")</f>
        <v/>
      </c>
      <c r="LQ36" s="90" t="str">
        <f t="shared" si="445"/>
        <v/>
      </c>
      <c r="LR36" s="91"/>
      <c r="LS36" s="22" t="str">
        <f t="shared" si="446"/>
        <v/>
      </c>
      <c r="LT36" s="21" t="str">
        <f t="shared" si="447"/>
        <v/>
      </c>
      <c r="LU36" s="21" t="str">
        <f t="shared" si="367"/>
        <v/>
      </c>
      <c r="LV36" s="21" t="str">
        <f t="shared" si="368"/>
        <v/>
      </c>
      <c r="LW36" s="22" t="str">
        <f t="shared" si="369"/>
        <v/>
      </c>
      <c r="LX36" s="22" t="str">
        <f t="shared" si="370"/>
        <v/>
      </c>
      <c r="LY36" s="22" t="str">
        <f t="shared" si="371"/>
        <v/>
      </c>
      <c r="LZ36" s="22" t="str">
        <f t="shared" si="448"/>
        <v/>
      </c>
      <c r="MA36" s="92" t="str">
        <f t="shared" si="449"/>
        <v/>
      </c>
      <c r="MB36" s="93"/>
      <c r="MC36" s="2" t="str">
        <f t="shared" si="450"/>
        <v/>
      </c>
      <c r="MD36" s="2" t="str">
        <f t="shared" si="451"/>
        <v/>
      </c>
      <c r="MM36" s="4"/>
      <c r="MP36" t="s">
        <v>28</v>
      </c>
      <c r="MQ36" t="s">
        <v>29</v>
      </c>
      <c r="MY36" s="24" t="str">
        <f>IFERROR(IF(NA9&gt;2,MY33+3,""),"")</f>
        <v/>
      </c>
      <c r="MZ36" s="90" t="str">
        <f t="shared" si="452"/>
        <v/>
      </c>
      <c r="NA36" s="91"/>
      <c r="NB36" s="22" t="str">
        <f t="shared" si="453"/>
        <v/>
      </c>
      <c r="NC36" s="21" t="str">
        <f t="shared" si="454"/>
        <v/>
      </c>
      <c r="ND36" s="21" t="str">
        <f t="shared" si="372"/>
        <v/>
      </c>
      <c r="NE36" s="21" t="str">
        <f t="shared" si="373"/>
        <v/>
      </c>
      <c r="NF36" s="22" t="str">
        <f t="shared" si="374"/>
        <v/>
      </c>
      <c r="NG36" s="22" t="str">
        <f t="shared" si="375"/>
        <v/>
      </c>
      <c r="NH36" s="22" t="str">
        <f t="shared" si="376"/>
        <v/>
      </c>
      <c r="NI36" s="22" t="str">
        <f t="shared" si="455"/>
        <v/>
      </c>
      <c r="NJ36" s="92" t="str">
        <f t="shared" si="456"/>
        <v/>
      </c>
      <c r="NK36" s="93"/>
      <c r="NL36" s="2" t="str">
        <f t="shared" si="457"/>
        <v/>
      </c>
      <c r="NM36" s="2" t="str">
        <f t="shared" si="458"/>
        <v/>
      </c>
      <c r="NV36" s="4"/>
      <c r="NY36" t="s">
        <v>28</v>
      </c>
      <c r="NZ36" t="s">
        <v>29</v>
      </c>
      <c r="OH36" s="24" t="str">
        <f>IFERROR(IF(OJ9&gt;2,OH33+3,""),"")</f>
        <v/>
      </c>
      <c r="OI36" s="90" t="str">
        <f t="shared" si="459"/>
        <v/>
      </c>
      <c r="OJ36" s="91"/>
      <c r="OK36" s="22" t="str">
        <f t="shared" si="460"/>
        <v/>
      </c>
      <c r="OL36" s="21" t="str">
        <f t="shared" si="461"/>
        <v/>
      </c>
      <c r="OM36" s="21" t="str">
        <f t="shared" si="377"/>
        <v/>
      </c>
      <c r="ON36" s="21" t="str">
        <f t="shared" si="378"/>
        <v/>
      </c>
      <c r="OO36" s="22" t="str">
        <f t="shared" si="379"/>
        <v/>
      </c>
      <c r="OP36" s="22" t="str">
        <f t="shared" si="380"/>
        <v/>
      </c>
      <c r="OQ36" s="22" t="str">
        <f t="shared" si="381"/>
        <v/>
      </c>
      <c r="OR36" s="22" t="str">
        <f t="shared" si="462"/>
        <v/>
      </c>
      <c r="OS36" s="92" t="str">
        <f t="shared" si="463"/>
        <v/>
      </c>
      <c r="OT36" s="93"/>
      <c r="OU36" s="2" t="str">
        <f t="shared" si="464"/>
        <v/>
      </c>
      <c r="OV36" s="2" t="str">
        <f t="shared" si="465"/>
        <v/>
      </c>
    </row>
    <row r="37" spans="1:412" x14ac:dyDescent="0.2">
      <c r="D37" t="s">
        <v>30</v>
      </c>
      <c r="E37" t="s">
        <v>31</v>
      </c>
      <c r="M37" s="24" t="str">
        <f>IFERROR(IF(O9&gt;3,M33+4,""),"")</f>
        <v/>
      </c>
      <c r="N37" s="90" t="str">
        <f t="shared" si="382"/>
        <v/>
      </c>
      <c r="O37" s="91"/>
      <c r="P37" s="22" t="str">
        <f t="shared" si="383"/>
        <v/>
      </c>
      <c r="Q37" s="21" t="str">
        <f t="shared" si="384"/>
        <v/>
      </c>
      <c r="R37" s="21" t="str">
        <f t="shared" si="322"/>
        <v/>
      </c>
      <c r="S37" s="21" t="str">
        <f t="shared" si="323"/>
        <v/>
      </c>
      <c r="T37" s="22" t="str">
        <f t="shared" si="324"/>
        <v/>
      </c>
      <c r="U37" s="22" t="str">
        <f t="shared" si="325"/>
        <v/>
      </c>
      <c r="V37" s="22" t="str">
        <f t="shared" si="326"/>
        <v/>
      </c>
      <c r="W37" s="22" t="str">
        <f t="shared" si="385"/>
        <v/>
      </c>
      <c r="X37" s="92" t="str">
        <f t="shared" si="386"/>
        <v/>
      </c>
      <c r="Y37" s="93"/>
      <c r="Z37" s="2" t="str">
        <f t="shared" si="387"/>
        <v/>
      </c>
      <c r="AA37" s="2" t="str">
        <f t="shared" si="388"/>
        <v/>
      </c>
      <c r="AM37" t="s">
        <v>30</v>
      </c>
      <c r="AN37" t="s">
        <v>31</v>
      </c>
      <c r="AV37" s="24" t="str">
        <f>IFERROR(IF(AX9&gt;3,AV33+4,""),"")</f>
        <v/>
      </c>
      <c r="AW37" s="90" t="str">
        <f t="shared" si="389"/>
        <v/>
      </c>
      <c r="AX37" s="91"/>
      <c r="AY37" s="22" t="str">
        <f t="shared" si="390"/>
        <v/>
      </c>
      <c r="AZ37" s="21" t="str">
        <f t="shared" si="391"/>
        <v/>
      </c>
      <c r="BA37" s="21" t="str">
        <f t="shared" si="327"/>
        <v/>
      </c>
      <c r="BB37" s="21" t="str">
        <f t="shared" si="328"/>
        <v/>
      </c>
      <c r="BC37" s="22" t="str">
        <f t="shared" si="329"/>
        <v/>
      </c>
      <c r="BD37" s="22" t="str">
        <f t="shared" si="330"/>
        <v/>
      </c>
      <c r="BE37" s="22" t="str">
        <f t="shared" si="331"/>
        <v/>
      </c>
      <c r="BF37" s="22" t="str">
        <f t="shared" si="392"/>
        <v/>
      </c>
      <c r="BG37" s="92" t="str">
        <f t="shared" si="393"/>
        <v/>
      </c>
      <c r="BH37" s="93"/>
      <c r="BI37" s="2" t="str">
        <f t="shared" si="394"/>
        <v/>
      </c>
      <c r="BJ37" s="2" t="str">
        <f t="shared" si="395"/>
        <v/>
      </c>
      <c r="BV37" t="s">
        <v>30</v>
      </c>
      <c r="BW37" t="s">
        <v>31</v>
      </c>
      <c r="CE37" s="24" t="str">
        <f>IFERROR(IF(CG9&gt;3,CE33+4,""),"")</f>
        <v/>
      </c>
      <c r="CF37" s="90" t="str">
        <f t="shared" si="396"/>
        <v/>
      </c>
      <c r="CG37" s="91"/>
      <c r="CH37" s="22" t="str">
        <f t="shared" si="397"/>
        <v/>
      </c>
      <c r="CI37" s="21" t="str">
        <f t="shared" si="398"/>
        <v/>
      </c>
      <c r="CJ37" s="21" t="str">
        <f t="shared" si="332"/>
        <v/>
      </c>
      <c r="CK37" s="21" t="str">
        <f t="shared" si="333"/>
        <v/>
      </c>
      <c r="CL37" s="22" t="str">
        <f t="shared" si="334"/>
        <v/>
      </c>
      <c r="CM37" s="22" t="str">
        <f t="shared" si="335"/>
        <v/>
      </c>
      <c r="CN37" s="22" t="str">
        <f t="shared" si="336"/>
        <v/>
      </c>
      <c r="CO37" s="22" t="str">
        <f t="shared" si="399"/>
        <v/>
      </c>
      <c r="CP37" s="92" t="str">
        <f t="shared" si="400"/>
        <v/>
      </c>
      <c r="CQ37" s="93"/>
      <c r="CR37" s="2" t="str">
        <f t="shared" si="401"/>
        <v/>
      </c>
      <c r="CS37" s="2" t="str">
        <f t="shared" si="402"/>
        <v/>
      </c>
      <c r="DE37" t="s">
        <v>30</v>
      </c>
      <c r="DF37" t="s">
        <v>31</v>
      </c>
      <c r="DN37" s="24" t="str">
        <f>IFERROR(IF(DP9&gt;3,DN33+4,""),"")</f>
        <v/>
      </c>
      <c r="DO37" s="90" t="str">
        <f t="shared" si="403"/>
        <v/>
      </c>
      <c r="DP37" s="91"/>
      <c r="DQ37" s="22" t="str">
        <f t="shared" si="404"/>
        <v/>
      </c>
      <c r="DR37" s="21" t="str">
        <f t="shared" si="405"/>
        <v/>
      </c>
      <c r="DS37" s="21" t="str">
        <f t="shared" si="337"/>
        <v/>
      </c>
      <c r="DT37" s="21" t="str">
        <f t="shared" si="338"/>
        <v/>
      </c>
      <c r="DU37" s="22" t="str">
        <f t="shared" si="339"/>
        <v/>
      </c>
      <c r="DV37" s="22" t="str">
        <f t="shared" si="340"/>
        <v/>
      </c>
      <c r="DW37" s="22" t="str">
        <f t="shared" si="341"/>
        <v/>
      </c>
      <c r="DX37" s="22" t="str">
        <f t="shared" si="406"/>
        <v/>
      </c>
      <c r="DY37" s="92" t="str">
        <f t="shared" si="407"/>
        <v/>
      </c>
      <c r="DZ37" s="93"/>
      <c r="EA37" s="2" t="str">
        <f t="shared" si="408"/>
        <v/>
      </c>
      <c r="EB37" s="2" t="str">
        <f t="shared" si="409"/>
        <v/>
      </c>
      <c r="EN37" t="s">
        <v>30</v>
      </c>
      <c r="EO37" t="s">
        <v>31</v>
      </c>
      <c r="EW37" s="24" t="str">
        <f>IFERROR(IF(EY9&gt;3,EW33+4,""),"")</f>
        <v/>
      </c>
      <c r="EX37" s="90" t="str">
        <f t="shared" si="410"/>
        <v/>
      </c>
      <c r="EY37" s="91"/>
      <c r="EZ37" s="22" t="str">
        <f t="shared" si="411"/>
        <v/>
      </c>
      <c r="FA37" s="21" t="str">
        <f t="shared" si="412"/>
        <v/>
      </c>
      <c r="FB37" s="21" t="str">
        <f t="shared" si="342"/>
        <v/>
      </c>
      <c r="FC37" s="21" t="str">
        <f t="shared" si="343"/>
        <v/>
      </c>
      <c r="FD37" s="22" t="str">
        <f t="shared" si="344"/>
        <v/>
      </c>
      <c r="FE37" s="22" t="str">
        <f t="shared" si="345"/>
        <v/>
      </c>
      <c r="FF37" s="22" t="str">
        <f t="shared" si="346"/>
        <v/>
      </c>
      <c r="FG37" s="22" t="str">
        <f t="shared" si="413"/>
        <v/>
      </c>
      <c r="FH37" s="92" t="str">
        <f t="shared" si="414"/>
        <v/>
      </c>
      <c r="FI37" s="93"/>
      <c r="FJ37" s="2" t="str">
        <f t="shared" si="415"/>
        <v/>
      </c>
      <c r="FK37" s="2" t="str">
        <f t="shared" si="416"/>
        <v/>
      </c>
      <c r="FW37" t="s">
        <v>30</v>
      </c>
      <c r="FX37" t="s">
        <v>31</v>
      </c>
      <c r="GF37" s="24" t="str">
        <f>IFERROR(IF(GH9&gt;3,GF33+4,""),"")</f>
        <v/>
      </c>
      <c r="GG37" s="90" t="str">
        <f t="shared" si="417"/>
        <v/>
      </c>
      <c r="GH37" s="91"/>
      <c r="GI37" s="22" t="str">
        <f t="shared" si="418"/>
        <v/>
      </c>
      <c r="GJ37" s="21" t="str">
        <f t="shared" si="419"/>
        <v/>
      </c>
      <c r="GK37" s="21" t="str">
        <f t="shared" si="347"/>
        <v/>
      </c>
      <c r="GL37" s="21" t="str">
        <f t="shared" si="348"/>
        <v/>
      </c>
      <c r="GM37" s="22" t="str">
        <f t="shared" si="349"/>
        <v/>
      </c>
      <c r="GN37" s="22" t="str">
        <f t="shared" si="350"/>
        <v/>
      </c>
      <c r="GO37" s="22" t="str">
        <f t="shared" si="351"/>
        <v/>
      </c>
      <c r="GP37" s="22" t="str">
        <f t="shared" si="420"/>
        <v/>
      </c>
      <c r="GQ37" s="92" t="str">
        <f t="shared" si="421"/>
        <v/>
      </c>
      <c r="GR37" s="93"/>
      <c r="GS37" s="2" t="str">
        <f t="shared" si="422"/>
        <v/>
      </c>
      <c r="GT37" s="2" t="str">
        <f t="shared" si="423"/>
        <v/>
      </c>
      <c r="HF37" t="s">
        <v>30</v>
      </c>
      <c r="HG37" t="s">
        <v>31</v>
      </c>
      <c r="HO37" s="24" t="str">
        <f>IFERROR(IF(HQ9&gt;3,HO33+4,""),"")</f>
        <v/>
      </c>
      <c r="HP37" s="90" t="str">
        <f t="shared" si="424"/>
        <v/>
      </c>
      <c r="HQ37" s="91"/>
      <c r="HR37" s="22" t="str">
        <f t="shared" si="425"/>
        <v/>
      </c>
      <c r="HS37" s="21" t="str">
        <f t="shared" si="426"/>
        <v/>
      </c>
      <c r="HT37" s="21" t="str">
        <f t="shared" si="352"/>
        <v/>
      </c>
      <c r="HU37" s="21" t="str">
        <f t="shared" si="353"/>
        <v/>
      </c>
      <c r="HV37" s="22" t="str">
        <f t="shared" si="354"/>
        <v/>
      </c>
      <c r="HW37" s="22" t="str">
        <f t="shared" si="355"/>
        <v/>
      </c>
      <c r="HX37" s="22" t="str">
        <f t="shared" si="356"/>
        <v/>
      </c>
      <c r="HY37" s="22" t="str">
        <f t="shared" si="427"/>
        <v/>
      </c>
      <c r="HZ37" s="92" t="str">
        <f t="shared" si="428"/>
        <v/>
      </c>
      <c r="IA37" s="93"/>
      <c r="IB37" s="2" t="str">
        <f t="shared" si="429"/>
        <v/>
      </c>
      <c r="IC37" s="2" t="str">
        <f t="shared" si="430"/>
        <v/>
      </c>
      <c r="IO37" t="s">
        <v>30</v>
      </c>
      <c r="IP37" t="s">
        <v>31</v>
      </c>
      <c r="IX37" s="24" t="str">
        <f>IFERROR(IF(IZ9&gt;3,IX33+4,""),"")</f>
        <v/>
      </c>
      <c r="IY37" s="90" t="str">
        <f t="shared" si="431"/>
        <v/>
      </c>
      <c r="IZ37" s="91"/>
      <c r="JA37" s="22" t="str">
        <f t="shared" si="432"/>
        <v/>
      </c>
      <c r="JB37" s="21" t="str">
        <f t="shared" si="433"/>
        <v/>
      </c>
      <c r="JC37" s="21" t="str">
        <f t="shared" si="357"/>
        <v/>
      </c>
      <c r="JD37" s="21" t="str">
        <f t="shared" si="358"/>
        <v/>
      </c>
      <c r="JE37" s="22" t="str">
        <f t="shared" si="359"/>
        <v/>
      </c>
      <c r="JF37" s="22" t="str">
        <f t="shared" si="360"/>
        <v/>
      </c>
      <c r="JG37" s="22" t="str">
        <f t="shared" si="361"/>
        <v/>
      </c>
      <c r="JH37" s="22" t="str">
        <f t="shared" si="434"/>
        <v/>
      </c>
      <c r="JI37" s="92" t="str">
        <f t="shared" si="435"/>
        <v/>
      </c>
      <c r="JJ37" s="93"/>
      <c r="JK37" s="2" t="str">
        <f t="shared" si="436"/>
        <v/>
      </c>
      <c r="JL37" s="2" t="str">
        <f t="shared" si="437"/>
        <v/>
      </c>
      <c r="JX37" t="s">
        <v>30</v>
      </c>
      <c r="JY37" t="s">
        <v>31</v>
      </c>
      <c r="KG37" s="24" t="str">
        <f>IFERROR(IF(KI9&gt;3,KG33+4,""),"")</f>
        <v/>
      </c>
      <c r="KH37" s="90" t="str">
        <f t="shared" si="438"/>
        <v/>
      </c>
      <c r="KI37" s="91"/>
      <c r="KJ37" s="22" t="str">
        <f t="shared" si="439"/>
        <v/>
      </c>
      <c r="KK37" s="21" t="str">
        <f t="shared" si="440"/>
        <v/>
      </c>
      <c r="KL37" s="21" t="str">
        <f t="shared" si="362"/>
        <v/>
      </c>
      <c r="KM37" s="21" t="str">
        <f t="shared" si="363"/>
        <v/>
      </c>
      <c r="KN37" s="22" t="str">
        <f t="shared" si="364"/>
        <v/>
      </c>
      <c r="KO37" s="22" t="str">
        <f t="shared" si="365"/>
        <v/>
      </c>
      <c r="KP37" s="22" t="str">
        <f t="shared" si="366"/>
        <v/>
      </c>
      <c r="KQ37" s="22" t="str">
        <f t="shared" si="441"/>
        <v/>
      </c>
      <c r="KR37" s="92" t="str">
        <f t="shared" si="442"/>
        <v/>
      </c>
      <c r="KS37" s="93"/>
      <c r="KT37" s="2" t="str">
        <f t="shared" si="443"/>
        <v/>
      </c>
      <c r="KU37" s="2" t="str">
        <f t="shared" si="444"/>
        <v/>
      </c>
      <c r="LG37" t="s">
        <v>30</v>
      </c>
      <c r="LH37" t="s">
        <v>31</v>
      </c>
      <c r="LP37" s="24" t="str">
        <f>IFERROR(IF(LR9&gt;3,LP33+4,""),"")</f>
        <v/>
      </c>
      <c r="LQ37" s="90" t="str">
        <f t="shared" si="445"/>
        <v/>
      </c>
      <c r="LR37" s="91"/>
      <c r="LS37" s="22" t="str">
        <f t="shared" si="446"/>
        <v/>
      </c>
      <c r="LT37" s="21" t="str">
        <f t="shared" si="447"/>
        <v/>
      </c>
      <c r="LU37" s="21" t="str">
        <f t="shared" si="367"/>
        <v/>
      </c>
      <c r="LV37" s="21" t="str">
        <f t="shared" si="368"/>
        <v/>
      </c>
      <c r="LW37" s="22" t="str">
        <f t="shared" si="369"/>
        <v/>
      </c>
      <c r="LX37" s="22" t="str">
        <f t="shared" si="370"/>
        <v/>
      </c>
      <c r="LY37" s="22" t="str">
        <f t="shared" si="371"/>
        <v/>
      </c>
      <c r="LZ37" s="22" t="str">
        <f t="shared" si="448"/>
        <v/>
      </c>
      <c r="MA37" s="92" t="str">
        <f t="shared" si="449"/>
        <v/>
      </c>
      <c r="MB37" s="93"/>
      <c r="MC37" s="2" t="str">
        <f t="shared" si="450"/>
        <v/>
      </c>
      <c r="MD37" s="2" t="str">
        <f t="shared" si="451"/>
        <v/>
      </c>
      <c r="MP37" t="s">
        <v>30</v>
      </c>
      <c r="MQ37" t="s">
        <v>31</v>
      </c>
      <c r="MY37" s="24" t="str">
        <f>IFERROR(IF(NA9&gt;3,MY33+4,""),"")</f>
        <v/>
      </c>
      <c r="MZ37" s="90" t="str">
        <f t="shared" si="452"/>
        <v/>
      </c>
      <c r="NA37" s="91"/>
      <c r="NB37" s="22" t="str">
        <f t="shared" si="453"/>
        <v/>
      </c>
      <c r="NC37" s="21" t="str">
        <f t="shared" si="454"/>
        <v/>
      </c>
      <c r="ND37" s="21" t="str">
        <f t="shared" si="372"/>
        <v/>
      </c>
      <c r="NE37" s="21" t="str">
        <f t="shared" si="373"/>
        <v/>
      </c>
      <c r="NF37" s="22" t="str">
        <f t="shared" si="374"/>
        <v/>
      </c>
      <c r="NG37" s="22" t="str">
        <f t="shared" si="375"/>
        <v/>
      </c>
      <c r="NH37" s="22" t="str">
        <f t="shared" si="376"/>
        <v/>
      </c>
      <c r="NI37" s="22" t="str">
        <f t="shared" si="455"/>
        <v/>
      </c>
      <c r="NJ37" s="92" t="str">
        <f t="shared" si="456"/>
        <v/>
      </c>
      <c r="NK37" s="93"/>
      <c r="NL37" s="2" t="str">
        <f t="shared" si="457"/>
        <v/>
      </c>
      <c r="NM37" s="2" t="str">
        <f t="shared" si="458"/>
        <v/>
      </c>
      <c r="NY37" t="s">
        <v>30</v>
      </c>
      <c r="NZ37" t="s">
        <v>31</v>
      </c>
      <c r="OH37" s="24" t="str">
        <f>IFERROR(IF(OJ9&gt;3,OH33+4,""),"")</f>
        <v/>
      </c>
      <c r="OI37" s="90" t="str">
        <f t="shared" si="459"/>
        <v/>
      </c>
      <c r="OJ37" s="91"/>
      <c r="OK37" s="22" t="str">
        <f t="shared" si="460"/>
        <v/>
      </c>
      <c r="OL37" s="21" t="str">
        <f t="shared" si="461"/>
        <v/>
      </c>
      <c r="OM37" s="21" t="str">
        <f t="shared" si="377"/>
        <v/>
      </c>
      <c r="ON37" s="21" t="str">
        <f t="shared" si="378"/>
        <v/>
      </c>
      <c r="OO37" s="22" t="str">
        <f t="shared" si="379"/>
        <v/>
      </c>
      <c r="OP37" s="22" t="str">
        <f t="shared" si="380"/>
        <v/>
      </c>
      <c r="OQ37" s="22" t="str">
        <f t="shared" si="381"/>
        <v/>
      </c>
      <c r="OR37" s="22" t="str">
        <f t="shared" si="462"/>
        <v/>
      </c>
      <c r="OS37" s="92" t="str">
        <f t="shared" si="463"/>
        <v/>
      </c>
      <c r="OT37" s="93"/>
      <c r="OU37" s="2" t="str">
        <f t="shared" si="464"/>
        <v/>
      </c>
      <c r="OV37" s="2" t="str">
        <f t="shared" si="465"/>
        <v/>
      </c>
    </row>
    <row r="38" spans="1:412" x14ac:dyDescent="0.2">
      <c r="A38" s="4"/>
      <c r="D38" s="10" t="s">
        <v>59</v>
      </c>
      <c r="E38" t="s">
        <v>32</v>
      </c>
      <c r="M38" s="24" t="str">
        <f>IFERROR(IF(O9&gt;4,M33+5,""),"")</f>
        <v/>
      </c>
      <c r="N38" s="90" t="str">
        <f t="shared" si="382"/>
        <v/>
      </c>
      <c r="O38" s="91"/>
      <c r="P38" s="22" t="str">
        <f t="shared" si="383"/>
        <v/>
      </c>
      <c r="Q38" s="21" t="str">
        <f t="shared" si="384"/>
        <v/>
      </c>
      <c r="R38" s="21" t="str">
        <f t="shared" si="322"/>
        <v/>
      </c>
      <c r="S38" s="21" t="str">
        <f t="shared" si="323"/>
        <v/>
      </c>
      <c r="T38" s="22" t="str">
        <f t="shared" si="324"/>
        <v/>
      </c>
      <c r="U38" s="22" t="str">
        <f t="shared" si="325"/>
        <v/>
      </c>
      <c r="V38" s="22" t="str">
        <f t="shared" si="326"/>
        <v/>
      </c>
      <c r="W38" s="22" t="str">
        <f t="shared" si="385"/>
        <v/>
      </c>
      <c r="X38" s="92" t="str">
        <f t="shared" si="386"/>
        <v/>
      </c>
      <c r="Y38" s="93"/>
      <c r="Z38" s="2" t="str">
        <f t="shared" si="387"/>
        <v/>
      </c>
      <c r="AA38" s="2" t="str">
        <f t="shared" si="388"/>
        <v/>
      </c>
      <c r="AJ38" s="4"/>
      <c r="AM38" s="10" t="s">
        <v>59</v>
      </c>
      <c r="AN38" t="s">
        <v>32</v>
      </c>
      <c r="AV38" s="24" t="str">
        <f>IFERROR(IF(AX9&gt;4,AV33+5,""),"")</f>
        <v/>
      </c>
      <c r="AW38" s="90" t="str">
        <f t="shared" si="389"/>
        <v/>
      </c>
      <c r="AX38" s="91"/>
      <c r="AY38" s="22" t="str">
        <f t="shared" si="390"/>
        <v/>
      </c>
      <c r="AZ38" s="21" t="str">
        <f t="shared" si="391"/>
        <v/>
      </c>
      <c r="BA38" s="21" t="str">
        <f t="shared" si="327"/>
        <v/>
      </c>
      <c r="BB38" s="21" t="str">
        <f t="shared" si="328"/>
        <v/>
      </c>
      <c r="BC38" s="22" t="str">
        <f t="shared" si="329"/>
        <v/>
      </c>
      <c r="BD38" s="22" t="str">
        <f t="shared" si="330"/>
        <v/>
      </c>
      <c r="BE38" s="22" t="str">
        <f t="shared" si="331"/>
        <v/>
      </c>
      <c r="BF38" s="22" t="str">
        <f t="shared" si="392"/>
        <v/>
      </c>
      <c r="BG38" s="92" t="str">
        <f t="shared" si="393"/>
        <v/>
      </c>
      <c r="BH38" s="93"/>
      <c r="BI38" s="2" t="str">
        <f t="shared" si="394"/>
        <v/>
      </c>
      <c r="BJ38" s="2" t="str">
        <f t="shared" si="395"/>
        <v/>
      </c>
      <c r="BS38" s="4"/>
      <c r="BV38" s="10" t="s">
        <v>59</v>
      </c>
      <c r="BW38" t="s">
        <v>32</v>
      </c>
      <c r="CE38" s="24" t="str">
        <f>IFERROR(IF(CG9&gt;4,CE33+5,""),"")</f>
        <v/>
      </c>
      <c r="CF38" s="90" t="str">
        <f t="shared" si="396"/>
        <v/>
      </c>
      <c r="CG38" s="91"/>
      <c r="CH38" s="22" t="str">
        <f t="shared" si="397"/>
        <v/>
      </c>
      <c r="CI38" s="21" t="str">
        <f t="shared" si="398"/>
        <v/>
      </c>
      <c r="CJ38" s="21" t="str">
        <f t="shared" si="332"/>
        <v/>
      </c>
      <c r="CK38" s="21" t="str">
        <f t="shared" si="333"/>
        <v/>
      </c>
      <c r="CL38" s="22" t="str">
        <f t="shared" si="334"/>
        <v/>
      </c>
      <c r="CM38" s="22" t="str">
        <f t="shared" si="335"/>
        <v/>
      </c>
      <c r="CN38" s="22" t="str">
        <f t="shared" si="336"/>
        <v/>
      </c>
      <c r="CO38" s="22" t="str">
        <f t="shared" si="399"/>
        <v/>
      </c>
      <c r="CP38" s="92" t="str">
        <f t="shared" si="400"/>
        <v/>
      </c>
      <c r="CQ38" s="93"/>
      <c r="CR38" s="2" t="str">
        <f t="shared" si="401"/>
        <v/>
      </c>
      <c r="CS38" s="2" t="str">
        <f t="shared" si="402"/>
        <v/>
      </c>
      <c r="DB38" s="4"/>
      <c r="DE38" s="10" t="s">
        <v>59</v>
      </c>
      <c r="DF38" t="s">
        <v>32</v>
      </c>
      <c r="DN38" s="24" t="str">
        <f>IFERROR(IF(DP9&gt;4,DN33+5,""),"")</f>
        <v/>
      </c>
      <c r="DO38" s="90" t="str">
        <f t="shared" si="403"/>
        <v/>
      </c>
      <c r="DP38" s="91"/>
      <c r="DQ38" s="22" t="str">
        <f t="shared" si="404"/>
        <v/>
      </c>
      <c r="DR38" s="21" t="str">
        <f t="shared" si="405"/>
        <v/>
      </c>
      <c r="DS38" s="21" t="str">
        <f t="shared" si="337"/>
        <v/>
      </c>
      <c r="DT38" s="21" t="str">
        <f t="shared" si="338"/>
        <v/>
      </c>
      <c r="DU38" s="22" t="str">
        <f t="shared" si="339"/>
        <v/>
      </c>
      <c r="DV38" s="22" t="str">
        <f t="shared" si="340"/>
        <v/>
      </c>
      <c r="DW38" s="22" t="str">
        <f t="shared" si="341"/>
        <v/>
      </c>
      <c r="DX38" s="22" t="str">
        <f t="shared" si="406"/>
        <v/>
      </c>
      <c r="DY38" s="92" t="str">
        <f t="shared" si="407"/>
        <v/>
      </c>
      <c r="DZ38" s="93"/>
      <c r="EA38" s="2" t="str">
        <f t="shared" si="408"/>
        <v/>
      </c>
      <c r="EB38" s="2" t="str">
        <f t="shared" si="409"/>
        <v/>
      </c>
      <c r="EK38" s="4"/>
      <c r="EN38" s="10" t="s">
        <v>59</v>
      </c>
      <c r="EO38" t="s">
        <v>32</v>
      </c>
      <c r="EW38" s="24" t="str">
        <f>IFERROR(IF(EY9&gt;4,EW33+5,""),"")</f>
        <v/>
      </c>
      <c r="EX38" s="90" t="str">
        <f t="shared" si="410"/>
        <v/>
      </c>
      <c r="EY38" s="91"/>
      <c r="EZ38" s="22" t="str">
        <f t="shared" si="411"/>
        <v/>
      </c>
      <c r="FA38" s="21" t="str">
        <f t="shared" si="412"/>
        <v/>
      </c>
      <c r="FB38" s="21" t="str">
        <f t="shared" si="342"/>
        <v/>
      </c>
      <c r="FC38" s="21" t="str">
        <f t="shared" si="343"/>
        <v/>
      </c>
      <c r="FD38" s="22" t="str">
        <f t="shared" si="344"/>
        <v/>
      </c>
      <c r="FE38" s="22" t="str">
        <f t="shared" si="345"/>
        <v/>
      </c>
      <c r="FF38" s="22" t="str">
        <f t="shared" si="346"/>
        <v/>
      </c>
      <c r="FG38" s="22" t="str">
        <f t="shared" si="413"/>
        <v/>
      </c>
      <c r="FH38" s="92" t="str">
        <f t="shared" si="414"/>
        <v/>
      </c>
      <c r="FI38" s="93"/>
      <c r="FJ38" s="2" t="str">
        <f t="shared" si="415"/>
        <v/>
      </c>
      <c r="FK38" s="2" t="str">
        <f t="shared" si="416"/>
        <v/>
      </c>
      <c r="FT38" s="4"/>
      <c r="FW38" s="10" t="s">
        <v>59</v>
      </c>
      <c r="FX38" t="s">
        <v>32</v>
      </c>
      <c r="GF38" s="24" t="str">
        <f>IFERROR(IF(GH9&gt;4,GF33+5,""),"")</f>
        <v/>
      </c>
      <c r="GG38" s="90" t="str">
        <f t="shared" si="417"/>
        <v/>
      </c>
      <c r="GH38" s="91"/>
      <c r="GI38" s="22" t="str">
        <f t="shared" si="418"/>
        <v/>
      </c>
      <c r="GJ38" s="21" t="str">
        <f t="shared" si="419"/>
        <v/>
      </c>
      <c r="GK38" s="21" t="str">
        <f t="shared" si="347"/>
        <v/>
      </c>
      <c r="GL38" s="21" t="str">
        <f t="shared" si="348"/>
        <v/>
      </c>
      <c r="GM38" s="22" t="str">
        <f t="shared" si="349"/>
        <v/>
      </c>
      <c r="GN38" s="22" t="str">
        <f t="shared" si="350"/>
        <v/>
      </c>
      <c r="GO38" s="22" t="str">
        <f t="shared" si="351"/>
        <v/>
      </c>
      <c r="GP38" s="22" t="str">
        <f t="shared" si="420"/>
        <v/>
      </c>
      <c r="GQ38" s="92" t="str">
        <f t="shared" si="421"/>
        <v/>
      </c>
      <c r="GR38" s="93"/>
      <c r="GS38" s="2" t="str">
        <f t="shared" si="422"/>
        <v/>
      </c>
      <c r="GT38" s="2" t="str">
        <f t="shared" si="423"/>
        <v/>
      </c>
      <c r="HC38" s="4"/>
      <c r="HF38" s="10" t="s">
        <v>59</v>
      </c>
      <c r="HG38" t="s">
        <v>32</v>
      </c>
      <c r="HO38" s="24" t="str">
        <f>IFERROR(IF(HQ9&gt;4,HO33+5,""),"")</f>
        <v/>
      </c>
      <c r="HP38" s="90" t="str">
        <f t="shared" si="424"/>
        <v/>
      </c>
      <c r="HQ38" s="91"/>
      <c r="HR38" s="22" t="str">
        <f t="shared" si="425"/>
        <v/>
      </c>
      <c r="HS38" s="21" t="str">
        <f t="shared" si="426"/>
        <v/>
      </c>
      <c r="HT38" s="21" t="str">
        <f t="shared" si="352"/>
        <v/>
      </c>
      <c r="HU38" s="21" t="str">
        <f t="shared" si="353"/>
        <v/>
      </c>
      <c r="HV38" s="22" t="str">
        <f t="shared" si="354"/>
        <v/>
      </c>
      <c r="HW38" s="22" t="str">
        <f t="shared" si="355"/>
        <v/>
      </c>
      <c r="HX38" s="22" t="str">
        <f t="shared" si="356"/>
        <v/>
      </c>
      <c r="HY38" s="22" t="str">
        <f t="shared" si="427"/>
        <v/>
      </c>
      <c r="HZ38" s="92" t="str">
        <f t="shared" si="428"/>
        <v/>
      </c>
      <c r="IA38" s="93"/>
      <c r="IB38" s="2" t="str">
        <f t="shared" si="429"/>
        <v/>
      </c>
      <c r="IC38" s="2" t="str">
        <f t="shared" si="430"/>
        <v/>
      </c>
      <c r="IL38" s="4"/>
      <c r="IO38" s="10" t="s">
        <v>59</v>
      </c>
      <c r="IP38" t="s">
        <v>32</v>
      </c>
      <c r="IX38" s="24" t="str">
        <f>IFERROR(IF(IZ9&gt;4,IX33+5,""),"")</f>
        <v/>
      </c>
      <c r="IY38" s="90" t="str">
        <f t="shared" si="431"/>
        <v/>
      </c>
      <c r="IZ38" s="91"/>
      <c r="JA38" s="22" t="str">
        <f t="shared" si="432"/>
        <v/>
      </c>
      <c r="JB38" s="21" t="str">
        <f t="shared" si="433"/>
        <v/>
      </c>
      <c r="JC38" s="21" t="str">
        <f t="shared" si="357"/>
        <v/>
      </c>
      <c r="JD38" s="21" t="str">
        <f t="shared" si="358"/>
        <v/>
      </c>
      <c r="JE38" s="22" t="str">
        <f t="shared" si="359"/>
        <v/>
      </c>
      <c r="JF38" s="22" t="str">
        <f t="shared" si="360"/>
        <v/>
      </c>
      <c r="JG38" s="22" t="str">
        <f t="shared" si="361"/>
        <v/>
      </c>
      <c r="JH38" s="22" t="str">
        <f t="shared" si="434"/>
        <v/>
      </c>
      <c r="JI38" s="92" t="str">
        <f t="shared" si="435"/>
        <v/>
      </c>
      <c r="JJ38" s="93"/>
      <c r="JK38" s="2" t="str">
        <f t="shared" si="436"/>
        <v/>
      </c>
      <c r="JL38" s="2" t="str">
        <f t="shared" si="437"/>
        <v/>
      </c>
      <c r="JU38" s="4"/>
      <c r="JX38" s="10" t="s">
        <v>59</v>
      </c>
      <c r="JY38" t="s">
        <v>32</v>
      </c>
      <c r="KG38" s="24" t="str">
        <f>IFERROR(IF(KI9&gt;4,KG33+5,""),"")</f>
        <v/>
      </c>
      <c r="KH38" s="90" t="str">
        <f t="shared" si="438"/>
        <v/>
      </c>
      <c r="KI38" s="91"/>
      <c r="KJ38" s="22" t="str">
        <f t="shared" si="439"/>
        <v/>
      </c>
      <c r="KK38" s="21" t="str">
        <f t="shared" si="440"/>
        <v/>
      </c>
      <c r="KL38" s="21" t="str">
        <f t="shared" si="362"/>
        <v/>
      </c>
      <c r="KM38" s="21" t="str">
        <f t="shared" si="363"/>
        <v/>
      </c>
      <c r="KN38" s="22" t="str">
        <f t="shared" si="364"/>
        <v/>
      </c>
      <c r="KO38" s="22" t="str">
        <f t="shared" si="365"/>
        <v/>
      </c>
      <c r="KP38" s="22" t="str">
        <f t="shared" si="366"/>
        <v/>
      </c>
      <c r="KQ38" s="22" t="str">
        <f t="shared" si="441"/>
        <v/>
      </c>
      <c r="KR38" s="92" t="str">
        <f t="shared" si="442"/>
        <v/>
      </c>
      <c r="KS38" s="93"/>
      <c r="KT38" s="2" t="str">
        <f t="shared" si="443"/>
        <v/>
      </c>
      <c r="KU38" s="2" t="str">
        <f t="shared" si="444"/>
        <v/>
      </c>
      <c r="LD38" s="4"/>
      <c r="LG38" s="10" t="s">
        <v>59</v>
      </c>
      <c r="LH38" t="s">
        <v>32</v>
      </c>
      <c r="LP38" s="24" t="str">
        <f>IFERROR(IF(LR9&gt;4,LP33+5,""),"")</f>
        <v/>
      </c>
      <c r="LQ38" s="90" t="str">
        <f t="shared" si="445"/>
        <v/>
      </c>
      <c r="LR38" s="91"/>
      <c r="LS38" s="22" t="str">
        <f t="shared" si="446"/>
        <v/>
      </c>
      <c r="LT38" s="21" t="str">
        <f t="shared" si="447"/>
        <v/>
      </c>
      <c r="LU38" s="21" t="str">
        <f t="shared" si="367"/>
        <v/>
      </c>
      <c r="LV38" s="21" t="str">
        <f t="shared" si="368"/>
        <v/>
      </c>
      <c r="LW38" s="22" t="str">
        <f t="shared" si="369"/>
        <v/>
      </c>
      <c r="LX38" s="22" t="str">
        <f t="shared" si="370"/>
        <v/>
      </c>
      <c r="LY38" s="22" t="str">
        <f t="shared" si="371"/>
        <v/>
      </c>
      <c r="LZ38" s="22" t="str">
        <f t="shared" si="448"/>
        <v/>
      </c>
      <c r="MA38" s="92" t="str">
        <f t="shared" si="449"/>
        <v/>
      </c>
      <c r="MB38" s="93"/>
      <c r="MC38" s="2" t="str">
        <f t="shared" si="450"/>
        <v/>
      </c>
      <c r="MD38" s="2" t="str">
        <f t="shared" si="451"/>
        <v/>
      </c>
      <c r="MM38" s="4"/>
      <c r="MP38" s="10" t="s">
        <v>59</v>
      </c>
      <c r="MQ38" t="s">
        <v>32</v>
      </c>
      <c r="MY38" s="24" t="str">
        <f>IFERROR(IF(NA9&gt;4,MY33+5,""),"")</f>
        <v/>
      </c>
      <c r="MZ38" s="90" t="str">
        <f t="shared" si="452"/>
        <v/>
      </c>
      <c r="NA38" s="91"/>
      <c r="NB38" s="22" t="str">
        <f t="shared" si="453"/>
        <v/>
      </c>
      <c r="NC38" s="21" t="str">
        <f t="shared" si="454"/>
        <v/>
      </c>
      <c r="ND38" s="21" t="str">
        <f t="shared" si="372"/>
        <v/>
      </c>
      <c r="NE38" s="21" t="str">
        <f t="shared" si="373"/>
        <v/>
      </c>
      <c r="NF38" s="22" t="str">
        <f t="shared" si="374"/>
        <v/>
      </c>
      <c r="NG38" s="22" t="str">
        <f t="shared" si="375"/>
        <v/>
      </c>
      <c r="NH38" s="22" t="str">
        <f t="shared" si="376"/>
        <v/>
      </c>
      <c r="NI38" s="22" t="str">
        <f t="shared" si="455"/>
        <v/>
      </c>
      <c r="NJ38" s="92" t="str">
        <f t="shared" si="456"/>
        <v/>
      </c>
      <c r="NK38" s="93"/>
      <c r="NL38" s="2" t="str">
        <f t="shared" si="457"/>
        <v/>
      </c>
      <c r="NM38" s="2" t="str">
        <f t="shared" si="458"/>
        <v/>
      </c>
      <c r="NV38" s="4"/>
      <c r="NY38" s="10" t="s">
        <v>59</v>
      </c>
      <c r="NZ38" t="s">
        <v>32</v>
      </c>
      <c r="OH38" s="24" t="str">
        <f>IFERROR(IF(OJ9&gt;4,OH33+5,""),"")</f>
        <v/>
      </c>
      <c r="OI38" s="90" t="str">
        <f t="shared" si="459"/>
        <v/>
      </c>
      <c r="OJ38" s="91"/>
      <c r="OK38" s="22" t="str">
        <f t="shared" si="460"/>
        <v/>
      </c>
      <c r="OL38" s="21" t="str">
        <f t="shared" si="461"/>
        <v/>
      </c>
      <c r="OM38" s="21" t="str">
        <f t="shared" si="377"/>
        <v/>
      </c>
      <c r="ON38" s="21" t="str">
        <f t="shared" si="378"/>
        <v/>
      </c>
      <c r="OO38" s="22" t="str">
        <f t="shared" si="379"/>
        <v/>
      </c>
      <c r="OP38" s="22" t="str">
        <f t="shared" si="380"/>
        <v/>
      </c>
      <c r="OQ38" s="22" t="str">
        <f t="shared" si="381"/>
        <v/>
      </c>
      <c r="OR38" s="22" t="str">
        <f t="shared" si="462"/>
        <v/>
      </c>
      <c r="OS38" s="92" t="str">
        <f t="shared" si="463"/>
        <v/>
      </c>
      <c r="OT38" s="93"/>
      <c r="OU38" s="2" t="str">
        <f t="shared" si="464"/>
        <v/>
      </c>
      <c r="OV38" s="2" t="str">
        <f t="shared" si="465"/>
        <v/>
      </c>
    </row>
    <row r="39" spans="1:412" x14ac:dyDescent="0.2">
      <c r="D39" t="s">
        <v>33</v>
      </c>
      <c r="E39" s="10" t="s">
        <v>60</v>
      </c>
      <c r="M39" s="88" t="s">
        <v>68</v>
      </c>
      <c r="N39" s="88"/>
      <c r="O39" s="88"/>
      <c r="P39" s="21">
        <f>DAY(EOMONTH(E17,0))</f>
        <v>31</v>
      </c>
      <c r="Q39" s="21">
        <f>COUNTIF(D6:AH6,"&gt;5")</f>
        <v>10</v>
      </c>
      <c r="R39" s="21">
        <f>P39-COUNTIF(D7:AH7,"&gt;3")</f>
        <v>31</v>
      </c>
      <c r="S39" s="21">
        <f>Q39-COUNTIFS(D6:AH6,"&gt;5",D7:AH7,"&gt;3")</f>
        <v>10</v>
      </c>
      <c r="T39" s="21">
        <f>COUNTIF(D24:AH24,"休")</f>
        <v>0</v>
      </c>
      <c r="U39" s="21">
        <f>COUNTIF(D24:AH24,"振")</f>
        <v>0</v>
      </c>
      <c r="V39" s="21">
        <f>COUNTIF(D24:AH24,"雨")</f>
        <v>0</v>
      </c>
      <c r="W39" s="21">
        <f>T39+U39+V39</f>
        <v>0</v>
      </c>
      <c r="X39" s="92">
        <f t="shared" si="386"/>
        <v>0</v>
      </c>
      <c r="Y39" s="93"/>
      <c r="Z39" s="2" t="str">
        <f t="shared" si="387"/>
        <v/>
      </c>
      <c r="AA39" s="2" t="str">
        <f t="shared" si="388"/>
        <v/>
      </c>
      <c r="AM39" t="s">
        <v>33</v>
      </c>
      <c r="AN39" s="10" t="s">
        <v>60</v>
      </c>
      <c r="AV39" s="88" t="s">
        <v>68</v>
      </c>
      <c r="AW39" s="88"/>
      <c r="AX39" s="88"/>
      <c r="AY39" s="21">
        <f>DAY(EOMONTH(AN17,0))</f>
        <v>31</v>
      </c>
      <c r="AZ39" s="21">
        <f>COUNTIF(AM6:BQ6,"&gt;5")</f>
        <v>8</v>
      </c>
      <c r="BA39" s="21">
        <f>AY39-COUNTIF(AM7:BQ7,"&gt;3")</f>
        <v>31</v>
      </c>
      <c r="BB39" s="21">
        <f>AZ39-COUNTIFS(AM6:BQ6,"&gt;5",AM7:BQ7,"&gt;3")</f>
        <v>8</v>
      </c>
      <c r="BC39" s="21">
        <f>COUNTIF(AM24:BQ24,"休")</f>
        <v>0</v>
      </c>
      <c r="BD39" s="21">
        <f>COUNTIF(AM24:BQ24,"振")</f>
        <v>0</v>
      </c>
      <c r="BE39" s="21">
        <f>COUNTIF(AM24:BQ24,"雨")</f>
        <v>0</v>
      </c>
      <c r="BF39" s="21">
        <f>BC39+BD39+BE39</f>
        <v>0</v>
      </c>
      <c r="BG39" s="92">
        <f t="shared" si="393"/>
        <v>0</v>
      </c>
      <c r="BH39" s="93"/>
      <c r="BI39" s="2" t="str">
        <f t="shared" si="394"/>
        <v/>
      </c>
      <c r="BJ39" s="2" t="str">
        <f t="shared" si="395"/>
        <v/>
      </c>
      <c r="BV39" t="s">
        <v>33</v>
      </c>
      <c r="BW39" s="10" t="s">
        <v>60</v>
      </c>
      <c r="CE39" s="88" t="s">
        <v>68</v>
      </c>
      <c r="CF39" s="88"/>
      <c r="CG39" s="88"/>
      <c r="CH39" s="21">
        <f>DAY(EOMONTH(BW17,0))</f>
        <v>28</v>
      </c>
      <c r="CI39" s="21">
        <f>COUNTIF(BV6:CZ6,"&gt;5")</f>
        <v>8</v>
      </c>
      <c r="CJ39" s="21">
        <f>CH39-COUNTIF(BV7:CZ7,"&gt;3")</f>
        <v>28</v>
      </c>
      <c r="CK39" s="21">
        <f>CI39-COUNTIFS(BV6:CZ6,"&gt;5",BV7:CZ7,"&gt;3")</f>
        <v>8</v>
      </c>
      <c r="CL39" s="21">
        <f>COUNTIF(BV24:CZ24,"休")</f>
        <v>0</v>
      </c>
      <c r="CM39" s="21">
        <f>COUNTIF(BV24:CZ24,"振")</f>
        <v>0</v>
      </c>
      <c r="CN39" s="21">
        <f>COUNTIF(BV24:CZ24,"雨")</f>
        <v>0</v>
      </c>
      <c r="CO39" s="21">
        <f>CL39+CM39+CN39</f>
        <v>0</v>
      </c>
      <c r="CP39" s="92">
        <f t="shared" si="400"/>
        <v>0</v>
      </c>
      <c r="CQ39" s="93"/>
      <c r="CR39" s="2" t="str">
        <f t="shared" si="401"/>
        <v/>
      </c>
      <c r="CS39" s="2" t="str">
        <f t="shared" si="402"/>
        <v/>
      </c>
      <c r="DE39" t="s">
        <v>33</v>
      </c>
      <c r="DF39" s="10" t="s">
        <v>60</v>
      </c>
      <c r="DN39" s="88" t="s">
        <v>68</v>
      </c>
      <c r="DO39" s="88"/>
      <c r="DP39" s="88"/>
      <c r="DQ39" s="21">
        <f>DAY(EOMONTH(DF17,0))</f>
        <v>31</v>
      </c>
      <c r="DR39" s="21">
        <f>COUNTIF(DE6:EI6,"&gt;5")</f>
        <v>9</v>
      </c>
      <c r="DS39" s="21">
        <f>DQ39-COUNTIF(DE7:EI7,"&gt;3")</f>
        <v>31</v>
      </c>
      <c r="DT39" s="21">
        <f>DR39-COUNTIFS(DE6:EI6,"&gt;5",DE7:EI7,"&gt;3")</f>
        <v>9</v>
      </c>
      <c r="DU39" s="21">
        <f>COUNTIF(DE24:EI24,"休")</f>
        <v>0</v>
      </c>
      <c r="DV39" s="21">
        <f>COUNTIF(DE24:EI24,"振")</f>
        <v>0</v>
      </c>
      <c r="DW39" s="21">
        <f>COUNTIF(DE24:EI24,"雨")</f>
        <v>0</v>
      </c>
      <c r="DX39" s="21">
        <f>DU39+DV39+DW39</f>
        <v>0</v>
      </c>
      <c r="DY39" s="92">
        <f t="shared" si="407"/>
        <v>0</v>
      </c>
      <c r="DZ39" s="93"/>
      <c r="EA39" s="2" t="str">
        <f t="shared" si="408"/>
        <v/>
      </c>
      <c r="EB39" s="2" t="str">
        <f t="shared" si="409"/>
        <v/>
      </c>
      <c r="EN39" t="s">
        <v>33</v>
      </c>
      <c r="EO39" s="10" t="s">
        <v>60</v>
      </c>
      <c r="EW39" s="88" t="s">
        <v>68</v>
      </c>
      <c r="EX39" s="88"/>
      <c r="EY39" s="88"/>
      <c r="EZ39" s="21">
        <f>DAY(EOMONTH(EO17,0))</f>
        <v>30</v>
      </c>
      <c r="FA39" s="21">
        <f>COUNTIF(EN6:FR6,"&gt;5")</f>
        <v>9</v>
      </c>
      <c r="FB39" s="21">
        <f>EZ39-COUNTIF(EN7:FR7,"&gt;3")</f>
        <v>30</v>
      </c>
      <c r="FC39" s="21">
        <f>FA39-COUNTIFS(EN6:FR6,"&gt;5",EN7:FR7,"&gt;3")</f>
        <v>9</v>
      </c>
      <c r="FD39" s="21">
        <f>COUNTIF(EN24:FR24,"休")</f>
        <v>0</v>
      </c>
      <c r="FE39" s="21">
        <f>COUNTIF(EN24:FR24,"振")</f>
        <v>0</v>
      </c>
      <c r="FF39" s="21">
        <f>COUNTIF(EN24:FR24,"雨")</f>
        <v>0</v>
      </c>
      <c r="FG39" s="21">
        <f>FD39+FE39+FF39</f>
        <v>0</v>
      </c>
      <c r="FH39" s="92">
        <f t="shared" si="414"/>
        <v>0</v>
      </c>
      <c r="FI39" s="93"/>
      <c r="FJ39" s="2" t="str">
        <f t="shared" si="415"/>
        <v/>
      </c>
      <c r="FK39" s="2" t="str">
        <f t="shared" si="416"/>
        <v/>
      </c>
      <c r="FW39" t="s">
        <v>33</v>
      </c>
      <c r="FX39" s="10" t="s">
        <v>60</v>
      </c>
      <c r="GF39" s="88" t="s">
        <v>68</v>
      </c>
      <c r="GG39" s="88"/>
      <c r="GH39" s="88"/>
      <c r="GI39" s="21">
        <f>DAY(EOMONTH(FX17,0))</f>
        <v>31</v>
      </c>
      <c r="GJ39" s="21">
        <f>COUNTIF(FW6:HA6,"&gt;5")</f>
        <v>8</v>
      </c>
      <c r="GK39" s="21">
        <f>GI39-COUNTIF(FW7:HA7,"&gt;3")</f>
        <v>31</v>
      </c>
      <c r="GL39" s="21">
        <f>GJ39-COUNTIFS(FW6:HA6,"&gt;5",FW7:HA7,"&gt;3")</f>
        <v>8</v>
      </c>
      <c r="GM39" s="21">
        <f>COUNTIF(FW24:HA24,"休")</f>
        <v>0</v>
      </c>
      <c r="GN39" s="21">
        <f>COUNTIF(FW24:HA24,"振")</f>
        <v>0</v>
      </c>
      <c r="GO39" s="21">
        <f>COUNTIF(FW24:HA24,"雨")</f>
        <v>0</v>
      </c>
      <c r="GP39" s="21">
        <f>GM39+GN39+GO39</f>
        <v>0</v>
      </c>
      <c r="GQ39" s="92">
        <f t="shared" si="421"/>
        <v>0</v>
      </c>
      <c r="GR39" s="93"/>
      <c r="GS39" s="2" t="str">
        <f t="shared" si="422"/>
        <v/>
      </c>
      <c r="GT39" s="2" t="str">
        <f t="shared" si="423"/>
        <v/>
      </c>
      <c r="HF39" t="s">
        <v>33</v>
      </c>
      <c r="HG39" s="10" t="s">
        <v>60</v>
      </c>
      <c r="HO39" s="88" t="s">
        <v>68</v>
      </c>
      <c r="HP39" s="88"/>
      <c r="HQ39" s="88"/>
      <c r="HR39" s="21">
        <f>DAY(EOMONTH(HG17,0))</f>
        <v>30</v>
      </c>
      <c r="HS39" s="21">
        <f>COUNTIF(HF6:IJ6,"&gt;5")</f>
        <v>9</v>
      </c>
      <c r="HT39" s="21">
        <f>HR39-COUNTIF(HF7:IJ7,"&gt;3")</f>
        <v>30</v>
      </c>
      <c r="HU39" s="21">
        <f>HS39-COUNTIFS(HF6:IJ6,"&gt;5",HF7:IJ7,"&gt;3")</f>
        <v>9</v>
      </c>
      <c r="HV39" s="21">
        <f>COUNTIF(HF24:IJ24,"休")</f>
        <v>0</v>
      </c>
      <c r="HW39" s="21">
        <f>COUNTIF(HF24:IJ24,"振")</f>
        <v>0</v>
      </c>
      <c r="HX39" s="21">
        <f>COUNTIF(HF24:IJ24,"雨")</f>
        <v>0</v>
      </c>
      <c r="HY39" s="21">
        <f>HV39+HW39+HX39</f>
        <v>0</v>
      </c>
      <c r="HZ39" s="92">
        <f t="shared" si="428"/>
        <v>0</v>
      </c>
      <c r="IA39" s="93"/>
      <c r="IB39" s="2" t="str">
        <f t="shared" si="429"/>
        <v/>
      </c>
      <c r="IC39" s="2" t="str">
        <f t="shared" si="430"/>
        <v/>
      </c>
      <c r="IO39" t="s">
        <v>33</v>
      </c>
      <c r="IP39" s="10" t="s">
        <v>60</v>
      </c>
      <c r="IX39" s="88" t="s">
        <v>68</v>
      </c>
      <c r="IY39" s="88"/>
      <c r="IZ39" s="88"/>
      <c r="JA39" s="21">
        <f>DAY(EOMONTH(IP17,0))</f>
        <v>31</v>
      </c>
      <c r="JB39" s="21">
        <f>COUNTIF(IO6:JS6,"&gt;5")</f>
        <v>9</v>
      </c>
      <c r="JC39" s="21">
        <f>JA39-COUNTIF(IO7:JS7,"&gt;3")</f>
        <v>31</v>
      </c>
      <c r="JD39" s="21">
        <f>JB39-COUNTIFS(IO6:JS6,"&gt;5",IO7:JS7,"&gt;3")</f>
        <v>9</v>
      </c>
      <c r="JE39" s="21">
        <f>COUNTIF(IO24:JS24,"休")</f>
        <v>0</v>
      </c>
      <c r="JF39" s="21">
        <f>COUNTIF(IO24:JS24,"振")</f>
        <v>0</v>
      </c>
      <c r="JG39" s="21">
        <f>COUNTIF(IO24:JS24,"雨")</f>
        <v>0</v>
      </c>
      <c r="JH39" s="21">
        <f>JE39+JF39+JG39</f>
        <v>0</v>
      </c>
      <c r="JI39" s="92">
        <f t="shared" si="435"/>
        <v>0</v>
      </c>
      <c r="JJ39" s="93"/>
      <c r="JK39" s="2" t="str">
        <f t="shared" si="436"/>
        <v/>
      </c>
      <c r="JL39" s="2" t="str">
        <f t="shared" si="437"/>
        <v/>
      </c>
      <c r="JX39" t="s">
        <v>33</v>
      </c>
      <c r="JY39" s="10" t="s">
        <v>60</v>
      </c>
      <c r="KG39" s="88" t="s">
        <v>68</v>
      </c>
      <c r="KH39" s="88"/>
      <c r="KI39" s="88"/>
      <c r="KJ39" s="21">
        <f>DAY(EOMONTH(JY17,0))</f>
        <v>31</v>
      </c>
      <c r="KK39" s="21">
        <f>COUNTIF(JX6:LB6,"&gt;5")</f>
        <v>8</v>
      </c>
      <c r="KL39" s="21">
        <f>KJ39-COUNTIF(JX7:LB7,"&gt;3")</f>
        <v>31</v>
      </c>
      <c r="KM39" s="21">
        <f>KK39-COUNTIFS(JX6:LB6,"&gt;5",JX7:LB7,"&gt;3")</f>
        <v>8</v>
      </c>
      <c r="KN39" s="21">
        <f>COUNTIF(JX24:LB24,"休")</f>
        <v>0</v>
      </c>
      <c r="KO39" s="21">
        <f>COUNTIF(JX24:LB24,"振")</f>
        <v>0</v>
      </c>
      <c r="KP39" s="21">
        <f>COUNTIF(JX24:LB24,"雨")</f>
        <v>0</v>
      </c>
      <c r="KQ39" s="21">
        <f>KN39+KO39+KP39</f>
        <v>0</v>
      </c>
      <c r="KR39" s="92">
        <f t="shared" si="442"/>
        <v>0</v>
      </c>
      <c r="KS39" s="93"/>
      <c r="KT39" s="2" t="str">
        <f t="shared" si="443"/>
        <v/>
      </c>
      <c r="KU39" s="2" t="str">
        <f t="shared" si="444"/>
        <v/>
      </c>
      <c r="LG39" t="s">
        <v>33</v>
      </c>
      <c r="LH39" s="10" t="s">
        <v>60</v>
      </c>
      <c r="LP39" s="88" t="s">
        <v>68</v>
      </c>
      <c r="LQ39" s="88"/>
      <c r="LR39" s="88"/>
      <c r="LS39" s="21">
        <f>DAY(EOMONTH(LH17,0))</f>
        <v>30</v>
      </c>
      <c r="LT39" s="21">
        <f>COUNTIF(LG6:MK6,"&gt;5")</f>
        <v>10</v>
      </c>
      <c r="LU39" s="21">
        <f>LS39-COUNTIF(LG7:MK7,"&gt;3")</f>
        <v>30</v>
      </c>
      <c r="LV39" s="21">
        <f>LT39-COUNTIFS(LG6:MK6,"&gt;5",LG7:MK7,"&gt;3")</f>
        <v>10</v>
      </c>
      <c r="LW39" s="21">
        <f>COUNTIF(LG24:MK24,"休")</f>
        <v>0</v>
      </c>
      <c r="LX39" s="21">
        <f>COUNTIF(LG24:MK24,"振")</f>
        <v>0</v>
      </c>
      <c r="LY39" s="21">
        <f>COUNTIF(LG24:MK24,"雨")</f>
        <v>0</v>
      </c>
      <c r="LZ39" s="21">
        <f>LW39+LX39+LY39</f>
        <v>0</v>
      </c>
      <c r="MA39" s="92">
        <f t="shared" si="449"/>
        <v>0</v>
      </c>
      <c r="MB39" s="93"/>
      <c r="MC39" s="2" t="str">
        <f t="shared" si="450"/>
        <v/>
      </c>
      <c r="MD39" s="2" t="str">
        <f t="shared" si="451"/>
        <v/>
      </c>
      <c r="MP39" t="s">
        <v>33</v>
      </c>
      <c r="MQ39" s="10" t="s">
        <v>60</v>
      </c>
      <c r="MY39" s="88" t="s">
        <v>68</v>
      </c>
      <c r="MZ39" s="88"/>
      <c r="NA39" s="88"/>
      <c r="NB39" s="21">
        <f>DAY(EOMONTH(MQ17,0))</f>
        <v>31</v>
      </c>
      <c r="NC39" s="21">
        <f>COUNTIF(MP6:NT6,"&gt;5")</f>
        <v>8</v>
      </c>
      <c r="ND39" s="21">
        <f>NB39-COUNTIF(MP7:NT7,"&gt;3")</f>
        <v>31</v>
      </c>
      <c r="NE39" s="21">
        <f>NC39-COUNTIFS(MP6:NT6,"&gt;5",MP7:NT7,"&gt;3")</f>
        <v>8</v>
      </c>
      <c r="NF39" s="21">
        <f>COUNTIF(MP24:NT24,"休")</f>
        <v>0</v>
      </c>
      <c r="NG39" s="21">
        <f>COUNTIF(MP24:NT24,"振")</f>
        <v>0</v>
      </c>
      <c r="NH39" s="21">
        <f>COUNTIF(MP24:NT24,"雨")</f>
        <v>0</v>
      </c>
      <c r="NI39" s="21">
        <f>NF39+NG39+NH39</f>
        <v>0</v>
      </c>
      <c r="NJ39" s="92">
        <f t="shared" si="456"/>
        <v>0</v>
      </c>
      <c r="NK39" s="93"/>
      <c r="NL39" s="2" t="str">
        <f t="shared" si="457"/>
        <v/>
      </c>
      <c r="NM39" s="2" t="str">
        <f t="shared" si="458"/>
        <v/>
      </c>
      <c r="NY39" t="s">
        <v>33</v>
      </c>
      <c r="NZ39" s="10" t="s">
        <v>60</v>
      </c>
      <c r="OH39" s="88" t="s">
        <v>68</v>
      </c>
      <c r="OI39" s="88"/>
      <c r="OJ39" s="88"/>
      <c r="OK39" s="21">
        <f>DAY(EOMONTH(NZ17,0))</f>
        <v>30</v>
      </c>
      <c r="OL39" s="21">
        <f>COUNTIF(NY6:PC6,"&gt;5")</f>
        <v>8</v>
      </c>
      <c r="OM39" s="21">
        <f>OK39-COUNTIF(NY7:PC7,"&gt;3")</f>
        <v>30</v>
      </c>
      <c r="ON39" s="21">
        <f>OL39-COUNTIFS(NY6:PC6,"&gt;5",NY7:PC7,"&gt;3")</f>
        <v>8</v>
      </c>
      <c r="OO39" s="21">
        <f>COUNTIF(NY24:PC24,"休")</f>
        <v>0</v>
      </c>
      <c r="OP39" s="21">
        <f>COUNTIF(NY24:PC24,"振")</f>
        <v>0</v>
      </c>
      <c r="OQ39" s="21">
        <f>COUNTIF(NY24:PC24,"雨")</f>
        <v>0</v>
      </c>
      <c r="OR39" s="21">
        <f>OO39+OP39+OQ39</f>
        <v>0</v>
      </c>
      <c r="OS39" s="92">
        <f t="shared" si="463"/>
        <v>0</v>
      </c>
      <c r="OT39" s="93"/>
      <c r="OU39" s="2" t="str">
        <f t="shared" si="464"/>
        <v/>
      </c>
      <c r="OV39" s="2" t="str">
        <f t="shared" si="465"/>
        <v/>
      </c>
    </row>
    <row r="40" spans="1:412" s="4" customFormat="1" x14ac:dyDescent="0.2">
      <c r="M40" s="95" t="s">
        <v>35</v>
      </c>
      <c r="N40" s="95"/>
      <c r="O40" s="95"/>
      <c r="P40" s="33">
        <f>P39</f>
        <v>31</v>
      </c>
      <c r="Q40" s="33">
        <f t="shared" ref="Q40:W40" si="466">Q39</f>
        <v>10</v>
      </c>
      <c r="R40" s="33">
        <f t="shared" si="466"/>
        <v>31</v>
      </c>
      <c r="S40" s="33">
        <f t="shared" si="466"/>
        <v>10</v>
      </c>
      <c r="T40" s="33">
        <f t="shared" si="466"/>
        <v>0</v>
      </c>
      <c r="U40" s="33">
        <f t="shared" si="466"/>
        <v>0</v>
      </c>
      <c r="V40" s="33">
        <f t="shared" si="466"/>
        <v>0</v>
      </c>
      <c r="W40" s="33">
        <f t="shared" si="466"/>
        <v>0</v>
      </c>
      <c r="X40" s="96">
        <f t="shared" si="386"/>
        <v>0</v>
      </c>
      <c r="Y40" s="97"/>
      <c r="Z40" s="6" t="str">
        <f t="shared" si="387"/>
        <v/>
      </c>
      <c r="AA40" s="6" t="str">
        <f t="shared" si="388"/>
        <v/>
      </c>
      <c r="AV40" s="95" t="s">
        <v>35</v>
      </c>
      <c r="AW40" s="95"/>
      <c r="AX40" s="95"/>
      <c r="AY40" s="33">
        <f>P40+AY39</f>
        <v>62</v>
      </c>
      <c r="AZ40" s="33">
        <f t="shared" ref="AZ40:BF40" si="467">Q40+AZ39</f>
        <v>18</v>
      </c>
      <c r="BA40" s="33">
        <f t="shared" si="467"/>
        <v>62</v>
      </c>
      <c r="BB40" s="33">
        <f t="shared" si="467"/>
        <v>18</v>
      </c>
      <c r="BC40" s="33">
        <f t="shared" si="467"/>
        <v>0</v>
      </c>
      <c r="BD40" s="33">
        <f t="shared" si="467"/>
        <v>0</v>
      </c>
      <c r="BE40" s="33">
        <f t="shared" si="467"/>
        <v>0</v>
      </c>
      <c r="BF40" s="33">
        <f t="shared" si="467"/>
        <v>0</v>
      </c>
      <c r="BG40" s="96">
        <f t="shared" si="393"/>
        <v>0</v>
      </c>
      <c r="BH40" s="97"/>
      <c r="BI40" s="6" t="str">
        <f t="shared" si="394"/>
        <v/>
      </c>
      <c r="BJ40" s="6" t="str">
        <f t="shared" si="395"/>
        <v/>
      </c>
      <c r="CE40" s="95" t="s">
        <v>35</v>
      </c>
      <c r="CF40" s="95"/>
      <c r="CG40" s="95"/>
      <c r="CH40" s="33">
        <f>AY40+CH39</f>
        <v>90</v>
      </c>
      <c r="CI40" s="33">
        <f t="shared" ref="CI40" si="468">AZ40+CI39</f>
        <v>26</v>
      </c>
      <c r="CJ40" s="33">
        <f t="shared" ref="CJ40" si="469">BA40+CJ39</f>
        <v>90</v>
      </c>
      <c r="CK40" s="33">
        <f t="shared" ref="CK40" si="470">BB40+CK39</f>
        <v>26</v>
      </c>
      <c r="CL40" s="33">
        <f t="shared" ref="CL40" si="471">BC40+CL39</f>
        <v>0</v>
      </c>
      <c r="CM40" s="33">
        <f t="shared" ref="CM40" si="472">BD40+CM39</f>
        <v>0</v>
      </c>
      <c r="CN40" s="33">
        <f t="shared" ref="CN40" si="473">BE40+CN39</f>
        <v>0</v>
      </c>
      <c r="CO40" s="33">
        <f t="shared" ref="CO40" si="474">BF40+CO39</f>
        <v>0</v>
      </c>
      <c r="CP40" s="96">
        <f t="shared" si="400"/>
        <v>0</v>
      </c>
      <c r="CQ40" s="97"/>
      <c r="CR40" s="6" t="str">
        <f t="shared" si="401"/>
        <v/>
      </c>
      <c r="CS40" s="6" t="str">
        <f t="shared" si="402"/>
        <v/>
      </c>
      <c r="DN40" s="95" t="s">
        <v>35</v>
      </c>
      <c r="DO40" s="95"/>
      <c r="DP40" s="95"/>
      <c r="DQ40" s="33">
        <f>CH40+DQ39</f>
        <v>121</v>
      </c>
      <c r="DR40" s="33">
        <f t="shared" ref="DR40" si="475">CI40+DR39</f>
        <v>35</v>
      </c>
      <c r="DS40" s="33">
        <f t="shared" ref="DS40" si="476">CJ40+DS39</f>
        <v>121</v>
      </c>
      <c r="DT40" s="33">
        <f t="shared" ref="DT40" si="477">CK40+DT39</f>
        <v>35</v>
      </c>
      <c r="DU40" s="33">
        <f t="shared" ref="DU40" si="478">CL40+DU39</f>
        <v>0</v>
      </c>
      <c r="DV40" s="33">
        <f t="shared" ref="DV40" si="479">CM40+DV39</f>
        <v>0</v>
      </c>
      <c r="DW40" s="33">
        <f t="shared" ref="DW40" si="480">CN40+DW39</f>
        <v>0</v>
      </c>
      <c r="DX40" s="33">
        <f t="shared" ref="DX40" si="481">CO40+DX39</f>
        <v>0</v>
      </c>
      <c r="DY40" s="96">
        <f t="shared" si="407"/>
        <v>0</v>
      </c>
      <c r="DZ40" s="97"/>
      <c r="EA40" s="6" t="str">
        <f t="shared" si="408"/>
        <v/>
      </c>
      <c r="EB40" s="6" t="str">
        <f t="shared" si="409"/>
        <v/>
      </c>
      <c r="EW40" s="95" t="s">
        <v>35</v>
      </c>
      <c r="EX40" s="95"/>
      <c r="EY40" s="95"/>
      <c r="EZ40" s="33">
        <f>DQ40+EZ39</f>
        <v>151</v>
      </c>
      <c r="FA40" s="33">
        <f t="shared" ref="FA40" si="482">DR40+FA39</f>
        <v>44</v>
      </c>
      <c r="FB40" s="33">
        <f t="shared" ref="FB40" si="483">DS40+FB39</f>
        <v>151</v>
      </c>
      <c r="FC40" s="33">
        <f t="shared" ref="FC40" si="484">DT40+FC39</f>
        <v>44</v>
      </c>
      <c r="FD40" s="33">
        <f t="shared" ref="FD40" si="485">DU40+FD39</f>
        <v>0</v>
      </c>
      <c r="FE40" s="33">
        <f t="shared" ref="FE40" si="486">DV40+FE39</f>
        <v>0</v>
      </c>
      <c r="FF40" s="33">
        <f t="shared" ref="FF40" si="487">DW40+FF39</f>
        <v>0</v>
      </c>
      <c r="FG40" s="33">
        <f t="shared" ref="FG40" si="488">DX40+FG39</f>
        <v>0</v>
      </c>
      <c r="FH40" s="96">
        <f t="shared" si="414"/>
        <v>0</v>
      </c>
      <c r="FI40" s="97"/>
      <c r="FJ40" s="6" t="str">
        <f t="shared" si="415"/>
        <v/>
      </c>
      <c r="FK40" s="6" t="str">
        <f t="shared" si="416"/>
        <v/>
      </c>
      <c r="GF40" s="95" t="s">
        <v>35</v>
      </c>
      <c r="GG40" s="95"/>
      <c r="GH40" s="95"/>
      <c r="GI40" s="33">
        <f>EZ40+GI39</f>
        <v>182</v>
      </c>
      <c r="GJ40" s="33">
        <f t="shared" ref="GJ40" si="489">FA40+GJ39</f>
        <v>52</v>
      </c>
      <c r="GK40" s="33">
        <f t="shared" ref="GK40" si="490">FB40+GK39</f>
        <v>182</v>
      </c>
      <c r="GL40" s="33">
        <f t="shared" ref="GL40" si="491">FC40+GL39</f>
        <v>52</v>
      </c>
      <c r="GM40" s="33">
        <f t="shared" ref="GM40" si="492">FD40+GM39</f>
        <v>0</v>
      </c>
      <c r="GN40" s="33">
        <f t="shared" ref="GN40" si="493">FE40+GN39</f>
        <v>0</v>
      </c>
      <c r="GO40" s="33">
        <f t="shared" ref="GO40" si="494">FF40+GO39</f>
        <v>0</v>
      </c>
      <c r="GP40" s="33">
        <f t="shared" ref="GP40" si="495">FG40+GP39</f>
        <v>0</v>
      </c>
      <c r="GQ40" s="96">
        <f t="shared" si="421"/>
        <v>0</v>
      </c>
      <c r="GR40" s="97"/>
      <c r="GS40" s="6" t="str">
        <f t="shared" si="422"/>
        <v/>
      </c>
      <c r="GT40" s="6" t="str">
        <f t="shared" si="423"/>
        <v/>
      </c>
      <c r="HO40" s="95" t="s">
        <v>35</v>
      </c>
      <c r="HP40" s="95"/>
      <c r="HQ40" s="95"/>
      <c r="HR40" s="33">
        <f>GI40+HR39</f>
        <v>212</v>
      </c>
      <c r="HS40" s="33">
        <f t="shared" ref="HS40" si="496">GJ40+HS39</f>
        <v>61</v>
      </c>
      <c r="HT40" s="33">
        <f t="shared" ref="HT40" si="497">GK40+HT39</f>
        <v>212</v>
      </c>
      <c r="HU40" s="33">
        <f t="shared" ref="HU40" si="498">GL40+HU39</f>
        <v>61</v>
      </c>
      <c r="HV40" s="33">
        <f t="shared" ref="HV40" si="499">GM40+HV39</f>
        <v>0</v>
      </c>
      <c r="HW40" s="33">
        <f t="shared" ref="HW40" si="500">GN40+HW39</f>
        <v>0</v>
      </c>
      <c r="HX40" s="33">
        <f t="shared" ref="HX40" si="501">GO40+HX39</f>
        <v>0</v>
      </c>
      <c r="HY40" s="33">
        <f t="shared" ref="HY40" si="502">GP40+HY39</f>
        <v>0</v>
      </c>
      <c r="HZ40" s="96">
        <f t="shared" si="428"/>
        <v>0</v>
      </c>
      <c r="IA40" s="97"/>
      <c r="IB40" s="6" t="str">
        <f t="shared" si="429"/>
        <v/>
      </c>
      <c r="IC40" s="6" t="str">
        <f t="shared" si="430"/>
        <v/>
      </c>
      <c r="IX40" s="95" t="s">
        <v>35</v>
      </c>
      <c r="IY40" s="95"/>
      <c r="IZ40" s="95"/>
      <c r="JA40" s="33">
        <f>HR40+JA39</f>
        <v>243</v>
      </c>
      <c r="JB40" s="33">
        <f t="shared" ref="JB40" si="503">HS40+JB39</f>
        <v>70</v>
      </c>
      <c r="JC40" s="33">
        <f t="shared" ref="JC40" si="504">HT40+JC39</f>
        <v>243</v>
      </c>
      <c r="JD40" s="33">
        <f t="shared" ref="JD40" si="505">HU40+JD39</f>
        <v>70</v>
      </c>
      <c r="JE40" s="33">
        <f t="shared" ref="JE40" si="506">HV40+JE39</f>
        <v>0</v>
      </c>
      <c r="JF40" s="33">
        <f t="shared" ref="JF40" si="507">HW40+JF39</f>
        <v>0</v>
      </c>
      <c r="JG40" s="33">
        <f t="shared" ref="JG40" si="508">HX40+JG39</f>
        <v>0</v>
      </c>
      <c r="JH40" s="33">
        <f t="shared" ref="JH40" si="509">HY40+JH39</f>
        <v>0</v>
      </c>
      <c r="JI40" s="96">
        <f t="shared" si="435"/>
        <v>0</v>
      </c>
      <c r="JJ40" s="97"/>
      <c r="JK40" s="6" t="str">
        <f t="shared" si="436"/>
        <v/>
      </c>
      <c r="JL40" s="6" t="str">
        <f t="shared" si="437"/>
        <v/>
      </c>
      <c r="KG40" s="95" t="s">
        <v>35</v>
      </c>
      <c r="KH40" s="95"/>
      <c r="KI40" s="95"/>
      <c r="KJ40" s="33">
        <f>JA40+KJ39</f>
        <v>274</v>
      </c>
      <c r="KK40" s="33">
        <f t="shared" ref="KK40" si="510">JB40+KK39</f>
        <v>78</v>
      </c>
      <c r="KL40" s="33">
        <f t="shared" ref="KL40" si="511">JC40+KL39</f>
        <v>274</v>
      </c>
      <c r="KM40" s="33">
        <f t="shared" ref="KM40" si="512">JD40+KM39</f>
        <v>78</v>
      </c>
      <c r="KN40" s="33">
        <f t="shared" ref="KN40" si="513">JE40+KN39</f>
        <v>0</v>
      </c>
      <c r="KO40" s="33">
        <f t="shared" ref="KO40" si="514">JF40+KO39</f>
        <v>0</v>
      </c>
      <c r="KP40" s="33">
        <f t="shared" ref="KP40" si="515">JG40+KP39</f>
        <v>0</v>
      </c>
      <c r="KQ40" s="33">
        <f t="shared" ref="KQ40" si="516">JH40+KQ39</f>
        <v>0</v>
      </c>
      <c r="KR40" s="96">
        <f t="shared" si="442"/>
        <v>0</v>
      </c>
      <c r="KS40" s="97"/>
      <c r="KT40" s="6" t="str">
        <f t="shared" si="443"/>
        <v/>
      </c>
      <c r="KU40" s="6" t="str">
        <f t="shared" si="444"/>
        <v/>
      </c>
      <c r="LP40" s="95" t="s">
        <v>35</v>
      </c>
      <c r="LQ40" s="95"/>
      <c r="LR40" s="95"/>
      <c r="LS40" s="33">
        <f>KJ40+LS39</f>
        <v>304</v>
      </c>
      <c r="LT40" s="33">
        <f t="shared" ref="LT40" si="517">KK40+LT39</f>
        <v>88</v>
      </c>
      <c r="LU40" s="33">
        <f t="shared" ref="LU40" si="518">KL40+LU39</f>
        <v>304</v>
      </c>
      <c r="LV40" s="33">
        <f t="shared" ref="LV40" si="519">KM40+LV39</f>
        <v>88</v>
      </c>
      <c r="LW40" s="33">
        <f t="shared" ref="LW40" si="520">KN40+LW39</f>
        <v>0</v>
      </c>
      <c r="LX40" s="33">
        <f t="shared" ref="LX40" si="521">KO40+LX39</f>
        <v>0</v>
      </c>
      <c r="LY40" s="33">
        <f t="shared" ref="LY40" si="522">KP40+LY39</f>
        <v>0</v>
      </c>
      <c r="LZ40" s="33">
        <f t="shared" ref="LZ40" si="523">KQ40+LZ39</f>
        <v>0</v>
      </c>
      <c r="MA40" s="96">
        <f t="shared" si="449"/>
        <v>0</v>
      </c>
      <c r="MB40" s="97"/>
      <c r="MC40" s="6" t="str">
        <f t="shared" si="450"/>
        <v/>
      </c>
      <c r="MD40" s="6" t="str">
        <f t="shared" si="451"/>
        <v/>
      </c>
      <c r="MY40" s="95" t="s">
        <v>35</v>
      </c>
      <c r="MZ40" s="95"/>
      <c r="NA40" s="95"/>
      <c r="NB40" s="33">
        <f>LS40+NB39</f>
        <v>335</v>
      </c>
      <c r="NC40" s="33">
        <f t="shared" ref="NC40" si="524">LT40+NC39</f>
        <v>96</v>
      </c>
      <c r="ND40" s="33">
        <f t="shared" ref="ND40" si="525">LU40+ND39</f>
        <v>335</v>
      </c>
      <c r="NE40" s="33">
        <f t="shared" ref="NE40" si="526">LV40+NE39</f>
        <v>96</v>
      </c>
      <c r="NF40" s="33">
        <f t="shared" ref="NF40" si="527">LW40+NF39</f>
        <v>0</v>
      </c>
      <c r="NG40" s="33">
        <f t="shared" ref="NG40" si="528">LX40+NG39</f>
        <v>0</v>
      </c>
      <c r="NH40" s="33">
        <f t="shared" ref="NH40" si="529">LY40+NH39</f>
        <v>0</v>
      </c>
      <c r="NI40" s="33">
        <f t="shared" ref="NI40" si="530">LZ40+NI39</f>
        <v>0</v>
      </c>
      <c r="NJ40" s="96">
        <f t="shared" si="456"/>
        <v>0</v>
      </c>
      <c r="NK40" s="97"/>
      <c r="NL40" s="6" t="str">
        <f t="shared" si="457"/>
        <v/>
      </c>
      <c r="NM40" s="6" t="str">
        <f t="shared" si="458"/>
        <v/>
      </c>
      <c r="OH40" s="95" t="s">
        <v>35</v>
      </c>
      <c r="OI40" s="95"/>
      <c r="OJ40" s="95"/>
      <c r="OK40" s="33">
        <f>NB40+OK39</f>
        <v>365</v>
      </c>
      <c r="OL40" s="33">
        <f t="shared" ref="OL40" si="531">NC40+OL39</f>
        <v>104</v>
      </c>
      <c r="OM40" s="33">
        <f t="shared" ref="OM40" si="532">ND40+OM39</f>
        <v>365</v>
      </c>
      <c r="ON40" s="33">
        <f t="shared" ref="ON40" si="533">NE40+ON39</f>
        <v>104</v>
      </c>
      <c r="OO40" s="33">
        <f t="shared" ref="OO40" si="534">NF40+OO39</f>
        <v>0</v>
      </c>
      <c r="OP40" s="33">
        <f t="shared" ref="OP40" si="535">NG40+OP39</f>
        <v>0</v>
      </c>
      <c r="OQ40" s="33">
        <f t="shared" ref="OQ40" si="536">NH40+OQ39</f>
        <v>0</v>
      </c>
      <c r="OR40" s="33">
        <f t="shared" ref="OR40" si="537">NI40+OR39</f>
        <v>0</v>
      </c>
      <c r="OS40" s="96">
        <f t="shared" si="463"/>
        <v>0</v>
      </c>
      <c r="OT40" s="97"/>
      <c r="OU40" s="6" t="str">
        <f t="shared" si="464"/>
        <v/>
      </c>
      <c r="OV40" s="6" t="str">
        <f t="shared" si="465"/>
        <v/>
      </c>
    </row>
    <row r="42" spans="1:412" x14ac:dyDescent="0.2">
      <c r="A42" s="4"/>
      <c r="AJ42" s="4"/>
      <c r="BS42" s="4"/>
      <c r="DB42" s="4"/>
      <c r="EK42" s="4"/>
      <c r="FT42" s="4"/>
      <c r="HC42" s="4"/>
      <c r="IL42" s="4"/>
      <c r="JU42" s="4"/>
      <c r="LD42" s="4"/>
      <c r="MM42" s="4"/>
      <c r="NV42" s="4"/>
    </row>
  </sheetData>
  <sheetProtection selectLockedCells="1"/>
  <mergeCells count="672">
    <mergeCell ref="LP39:LR39"/>
    <mergeCell ref="MA39:MB39"/>
    <mergeCell ref="MY39:NA39"/>
    <mergeCell ref="NJ39:NK39"/>
    <mergeCell ref="OH39:OJ39"/>
    <mergeCell ref="OS39:OT39"/>
    <mergeCell ref="LP40:LR40"/>
    <mergeCell ref="MA40:MB40"/>
    <mergeCell ref="MY40:NA40"/>
    <mergeCell ref="NJ40:NK40"/>
    <mergeCell ref="OH40:OJ40"/>
    <mergeCell ref="OS40:OT40"/>
    <mergeCell ref="LQ37:LR37"/>
    <mergeCell ref="MA37:MB37"/>
    <mergeCell ref="MZ37:NA37"/>
    <mergeCell ref="NJ37:NK37"/>
    <mergeCell ref="OI37:OJ37"/>
    <mergeCell ref="OS37:OT37"/>
    <mergeCell ref="LQ38:LR38"/>
    <mergeCell ref="MA38:MB38"/>
    <mergeCell ref="MZ38:NA38"/>
    <mergeCell ref="NJ38:NK38"/>
    <mergeCell ref="OI38:OJ38"/>
    <mergeCell ref="OS38:OT38"/>
    <mergeCell ref="LQ35:LR35"/>
    <mergeCell ref="MA35:MB35"/>
    <mergeCell ref="MZ35:NA35"/>
    <mergeCell ref="NJ35:NK35"/>
    <mergeCell ref="OI35:OJ35"/>
    <mergeCell ref="OS35:OT35"/>
    <mergeCell ref="LQ36:LR36"/>
    <mergeCell ref="MA36:MB36"/>
    <mergeCell ref="MZ36:NA36"/>
    <mergeCell ref="NJ36:NK36"/>
    <mergeCell ref="OI36:OJ36"/>
    <mergeCell ref="OS36:OT36"/>
    <mergeCell ref="LQ33:LR33"/>
    <mergeCell ref="MA33:MB33"/>
    <mergeCell ref="MZ33:NA33"/>
    <mergeCell ref="NJ33:NK33"/>
    <mergeCell ref="OI33:OJ33"/>
    <mergeCell ref="OS33:OT33"/>
    <mergeCell ref="LQ34:LR34"/>
    <mergeCell ref="MA34:MB34"/>
    <mergeCell ref="MZ34:NA34"/>
    <mergeCell ref="NJ34:NK34"/>
    <mergeCell ref="OI34:OJ34"/>
    <mergeCell ref="OS34:OT34"/>
    <mergeCell ref="NH27:NH32"/>
    <mergeCell ref="NI27:NI31"/>
    <mergeCell ref="NJ27:NK31"/>
    <mergeCell ref="NL27:NM27"/>
    <mergeCell ref="OH27:OJ32"/>
    <mergeCell ref="OK27:OK32"/>
    <mergeCell ref="OL27:OL32"/>
    <mergeCell ref="OM27:OM31"/>
    <mergeCell ref="ON27:ON31"/>
    <mergeCell ref="NL28:NL32"/>
    <mergeCell ref="NM28:NM32"/>
    <mergeCell ref="OU28:OU32"/>
    <mergeCell ref="OV28:OV32"/>
    <mergeCell ref="NJ32:NK32"/>
    <mergeCell ref="OS32:OT32"/>
    <mergeCell ref="OO27:OO32"/>
    <mergeCell ref="OP27:OP32"/>
    <mergeCell ref="OQ27:OQ32"/>
    <mergeCell ref="OR27:OR31"/>
    <mergeCell ref="OS27:OT31"/>
    <mergeCell ref="OU27:OV27"/>
    <mergeCell ref="MA27:MB31"/>
    <mergeCell ref="MC27:MD27"/>
    <mergeCell ref="MY27:NA32"/>
    <mergeCell ref="NB27:NB32"/>
    <mergeCell ref="NC27:NC32"/>
    <mergeCell ref="ND27:ND31"/>
    <mergeCell ref="NE27:NE31"/>
    <mergeCell ref="NF27:NF32"/>
    <mergeCell ref="NG27:NG32"/>
    <mergeCell ref="MA32:MB32"/>
    <mergeCell ref="MC28:MC32"/>
    <mergeCell ref="MD28:MD32"/>
    <mergeCell ref="LP27:LR32"/>
    <mergeCell ref="LS27:LS32"/>
    <mergeCell ref="LT27:LT32"/>
    <mergeCell ref="LU27:LU31"/>
    <mergeCell ref="LV27:LV31"/>
    <mergeCell ref="LW27:LW32"/>
    <mergeCell ref="LX27:LX32"/>
    <mergeCell ref="LY27:LY32"/>
    <mergeCell ref="LZ27:LZ31"/>
    <mergeCell ref="LE22:LF22"/>
    <mergeCell ref="MN22:MO22"/>
    <mergeCell ref="NW22:NX22"/>
    <mergeCell ref="LE23:LF23"/>
    <mergeCell ref="MN23:MO23"/>
    <mergeCell ref="NW23:NX23"/>
    <mergeCell ref="LE24:LF24"/>
    <mergeCell ref="MN24:MO24"/>
    <mergeCell ref="NW24:NX24"/>
    <mergeCell ref="LE19:LF19"/>
    <mergeCell ref="MN19:MO19"/>
    <mergeCell ref="NW19:NX19"/>
    <mergeCell ref="LE20:LF20"/>
    <mergeCell ref="MN20:MO20"/>
    <mergeCell ref="NW20:NX20"/>
    <mergeCell ref="LE21:LF21"/>
    <mergeCell ref="MN21:MO21"/>
    <mergeCell ref="NW21:NX21"/>
    <mergeCell ref="LF17:LG17"/>
    <mergeCell ref="LH17:LL17"/>
    <mergeCell ref="MO17:MP17"/>
    <mergeCell ref="MQ17:MU17"/>
    <mergeCell ref="NX17:NY17"/>
    <mergeCell ref="NZ17:OD17"/>
    <mergeCell ref="NO15:NS15"/>
    <mergeCell ref="NW15:NY15"/>
    <mergeCell ref="NZ15:OK15"/>
    <mergeCell ref="OM15:OQ15"/>
    <mergeCell ref="OR15:OV15"/>
    <mergeCell ref="OX15:PB15"/>
    <mergeCell ref="LE15:LG15"/>
    <mergeCell ref="LH15:LS15"/>
    <mergeCell ref="LU15:LY15"/>
    <mergeCell ref="LZ15:MD15"/>
    <mergeCell ref="MF15:MJ15"/>
    <mergeCell ref="MN15:MP15"/>
    <mergeCell ref="MQ15:NB15"/>
    <mergeCell ref="ND15:NH15"/>
    <mergeCell ref="NI15:NM15"/>
    <mergeCell ref="LE14:LG14"/>
    <mergeCell ref="LH14:LS14"/>
    <mergeCell ref="LU14:LY14"/>
    <mergeCell ref="LZ14:MD14"/>
    <mergeCell ref="MF14:MJ14"/>
    <mergeCell ref="MN14:MP14"/>
    <mergeCell ref="MQ14:NB14"/>
    <mergeCell ref="ND14:NH14"/>
    <mergeCell ref="NI14:NM14"/>
    <mergeCell ref="NO14:NS14"/>
    <mergeCell ref="NW14:NY14"/>
    <mergeCell ref="NZ14:OK14"/>
    <mergeCell ref="OM14:OQ14"/>
    <mergeCell ref="OR14:OV14"/>
    <mergeCell ref="OX14:PB14"/>
    <mergeCell ref="NO13:NS13"/>
    <mergeCell ref="NW13:NY13"/>
    <mergeCell ref="NZ13:OK13"/>
    <mergeCell ref="OM13:OQ13"/>
    <mergeCell ref="OR13:OV13"/>
    <mergeCell ref="OX13:PB13"/>
    <mergeCell ref="LE13:LG13"/>
    <mergeCell ref="LH13:LS13"/>
    <mergeCell ref="LU13:LY13"/>
    <mergeCell ref="LZ13:MD13"/>
    <mergeCell ref="MF13:MJ13"/>
    <mergeCell ref="MN13:MP13"/>
    <mergeCell ref="MQ13:NB13"/>
    <mergeCell ref="ND13:NH13"/>
    <mergeCell ref="NI13:NM13"/>
    <mergeCell ref="LH11:MH11"/>
    <mergeCell ref="MQ11:NQ11"/>
    <mergeCell ref="NZ11:OZ11"/>
    <mergeCell ref="LV12:LZ12"/>
    <mergeCell ref="MB12:MF12"/>
    <mergeCell ref="NE12:NI12"/>
    <mergeCell ref="NK12:NO12"/>
    <mergeCell ref="ON12:OR12"/>
    <mergeCell ref="OT12:OX12"/>
    <mergeCell ref="GF39:GH39"/>
    <mergeCell ref="GQ39:GR39"/>
    <mergeCell ref="HO39:HQ39"/>
    <mergeCell ref="HZ39:IA39"/>
    <mergeCell ref="IX39:IZ39"/>
    <mergeCell ref="JI39:JJ39"/>
    <mergeCell ref="KG39:KI39"/>
    <mergeCell ref="KR39:KS39"/>
    <mergeCell ref="GF40:GH40"/>
    <mergeCell ref="GQ40:GR40"/>
    <mergeCell ref="HO40:HQ40"/>
    <mergeCell ref="HZ40:IA40"/>
    <mergeCell ref="IX40:IZ40"/>
    <mergeCell ref="JI40:JJ40"/>
    <mergeCell ref="KG40:KI40"/>
    <mergeCell ref="KR40:KS40"/>
    <mergeCell ref="GG37:GH37"/>
    <mergeCell ref="GQ37:GR37"/>
    <mergeCell ref="HP37:HQ37"/>
    <mergeCell ref="HZ37:IA37"/>
    <mergeCell ref="IY37:IZ37"/>
    <mergeCell ref="JI37:JJ37"/>
    <mergeCell ref="KH37:KI37"/>
    <mergeCell ref="KR37:KS37"/>
    <mergeCell ref="GG38:GH38"/>
    <mergeCell ref="GQ38:GR38"/>
    <mergeCell ref="HP38:HQ38"/>
    <mergeCell ref="HZ38:IA38"/>
    <mergeCell ref="IY38:IZ38"/>
    <mergeCell ref="JI38:JJ38"/>
    <mergeCell ref="KH38:KI38"/>
    <mergeCell ref="KR38:KS38"/>
    <mergeCell ref="GG35:GH35"/>
    <mergeCell ref="GQ35:GR35"/>
    <mergeCell ref="HP35:HQ35"/>
    <mergeCell ref="HZ35:IA35"/>
    <mergeCell ref="IY35:IZ35"/>
    <mergeCell ref="JI35:JJ35"/>
    <mergeCell ref="KH35:KI35"/>
    <mergeCell ref="KR35:KS35"/>
    <mergeCell ref="GG36:GH36"/>
    <mergeCell ref="GQ36:GR36"/>
    <mergeCell ref="HP36:HQ36"/>
    <mergeCell ref="HZ36:IA36"/>
    <mergeCell ref="IY36:IZ36"/>
    <mergeCell ref="JI36:JJ36"/>
    <mergeCell ref="KH36:KI36"/>
    <mergeCell ref="KR36:KS36"/>
    <mergeCell ref="GG33:GH33"/>
    <mergeCell ref="GQ33:GR33"/>
    <mergeCell ref="HP33:HQ33"/>
    <mergeCell ref="HZ33:IA33"/>
    <mergeCell ref="IY33:IZ33"/>
    <mergeCell ref="JI33:JJ33"/>
    <mergeCell ref="KH33:KI33"/>
    <mergeCell ref="KR33:KS33"/>
    <mergeCell ref="GG34:GH34"/>
    <mergeCell ref="GQ34:GR34"/>
    <mergeCell ref="HP34:HQ34"/>
    <mergeCell ref="HZ34:IA34"/>
    <mergeCell ref="IY34:IZ34"/>
    <mergeCell ref="JI34:JJ34"/>
    <mergeCell ref="KH34:KI34"/>
    <mergeCell ref="KR34:KS34"/>
    <mergeCell ref="KL27:KL31"/>
    <mergeCell ref="KM27:KM31"/>
    <mergeCell ref="KN27:KN32"/>
    <mergeCell ref="KO27:KO32"/>
    <mergeCell ref="KP27:KP32"/>
    <mergeCell ref="KQ27:KQ31"/>
    <mergeCell ref="KR27:KS31"/>
    <mergeCell ref="KT27:KU27"/>
    <mergeCell ref="GS28:GS32"/>
    <mergeCell ref="GT28:GT32"/>
    <mergeCell ref="IB28:IB32"/>
    <mergeCell ref="IC28:IC32"/>
    <mergeCell ref="JK28:JK32"/>
    <mergeCell ref="JL28:JL32"/>
    <mergeCell ref="KT28:KT32"/>
    <mergeCell ref="KU28:KU32"/>
    <mergeCell ref="HZ32:IA32"/>
    <mergeCell ref="JI32:JJ32"/>
    <mergeCell ref="KR32:KS32"/>
    <mergeCell ref="JE27:JE32"/>
    <mergeCell ref="JF27:JF32"/>
    <mergeCell ref="JG27:JG32"/>
    <mergeCell ref="JH27:JH31"/>
    <mergeCell ref="JI27:JJ31"/>
    <mergeCell ref="JK27:JL27"/>
    <mergeCell ref="KG27:KI32"/>
    <mergeCell ref="KJ27:KJ32"/>
    <mergeCell ref="KK27:KK32"/>
    <mergeCell ref="HX27:HX32"/>
    <mergeCell ref="HY27:HY31"/>
    <mergeCell ref="HZ27:IA31"/>
    <mergeCell ref="IB27:IC27"/>
    <mergeCell ref="IX27:IZ32"/>
    <mergeCell ref="JA27:JA32"/>
    <mergeCell ref="JB27:JB32"/>
    <mergeCell ref="JC27:JC31"/>
    <mergeCell ref="JD27:JD31"/>
    <mergeCell ref="GQ27:GR31"/>
    <mergeCell ref="GS27:GT27"/>
    <mergeCell ref="HO27:HQ32"/>
    <mergeCell ref="HR27:HR32"/>
    <mergeCell ref="HS27:HS32"/>
    <mergeCell ref="HT27:HT31"/>
    <mergeCell ref="HU27:HU31"/>
    <mergeCell ref="HV27:HV32"/>
    <mergeCell ref="HW27:HW32"/>
    <mergeCell ref="GQ32:GR32"/>
    <mergeCell ref="GF27:GH32"/>
    <mergeCell ref="GI27:GI32"/>
    <mergeCell ref="GJ27:GJ32"/>
    <mergeCell ref="GK27:GK31"/>
    <mergeCell ref="GL27:GL31"/>
    <mergeCell ref="GM27:GM32"/>
    <mergeCell ref="GN27:GN32"/>
    <mergeCell ref="GO27:GO32"/>
    <mergeCell ref="GP27:GP31"/>
    <mergeCell ref="FU22:FV22"/>
    <mergeCell ref="HD22:HE22"/>
    <mergeCell ref="IM22:IN22"/>
    <mergeCell ref="JV22:JW22"/>
    <mergeCell ref="FU23:FV23"/>
    <mergeCell ref="HD23:HE23"/>
    <mergeCell ref="IM23:IN23"/>
    <mergeCell ref="JV23:JW23"/>
    <mergeCell ref="FU24:FV24"/>
    <mergeCell ref="HD24:HE24"/>
    <mergeCell ref="IM24:IN24"/>
    <mergeCell ref="JV24:JW24"/>
    <mergeCell ref="FU19:FV19"/>
    <mergeCell ref="HD19:HE19"/>
    <mergeCell ref="IM19:IN19"/>
    <mergeCell ref="JV19:JW19"/>
    <mergeCell ref="FU20:FV20"/>
    <mergeCell ref="HD20:HE20"/>
    <mergeCell ref="IM20:IN20"/>
    <mergeCell ref="JV20:JW20"/>
    <mergeCell ref="FU21:FV21"/>
    <mergeCell ref="HD21:HE21"/>
    <mergeCell ref="IM21:IN21"/>
    <mergeCell ref="JV21:JW21"/>
    <mergeCell ref="KQ15:KU15"/>
    <mergeCell ref="KW15:LA15"/>
    <mergeCell ref="FV17:FW17"/>
    <mergeCell ref="FX17:GB17"/>
    <mergeCell ref="HE17:HF17"/>
    <mergeCell ref="HG17:HK17"/>
    <mergeCell ref="IN17:IO17"/>
    <mergeCell ref="IP17:IT17"/>
    <mergeCell ref="JW17:JX17"/>
    <mergeCell ref="JY17:KC17"/>
    <mergeCell ref="IE15:II15"/>
    <mergeCell ref="IM15:IO15"/>
    <mergeCell ref="IP15:JA15"/>
    <mergeCell ref="JC15:JG15"/>
    <mergeCell ref="JH15:JL15"/>
    <mergeCell ref="JN15:JR15"/>
    <mergeCell ref="JV15:JX15"/>
    <mergeCell ref="JY15:KJ15"/>
    <mergeCell ref="KL15:KP15"/>
    <mergeCell ref="FU15:FW15"/>
    <mergeCell ref="FX15:GI15"/>
    <mergeCell ref="GK15:GO15"/>
    <mergeCell ref="GP15:GT15"/>
    <mergeCell ref="GV15:GZ15"/>
    <mergeCell ref="HD15:HF15"/>
    <mergeCell ref="HG15:HR15"/>
    <mergeCell ref="HT15:HX15"/>
    <mergeCell ref="HY15:IC15"/>
    <mergeCell ref="KL13:KP13"/>
    <mergeCell ref="KQ13:KU13"/>
    <mergeCell ref="KW13:LA13"/>
    <mergeCell ref="FU14:FW14"/>
    <mergeCell ref="FX14:GI14"/>
    <mergeCell ref="GK14:GO14"/>
    <mergeCell ref="GP14:GT14"/>
    <mergeCell ref="GV14:GZ14"/>
    <mergeCell ref="HD14:HF14"/>
    <mergeCell ref="HG14:HR14"/>
    <mergeCell ref="HT14:HX14"/>
    <mergeCell ref="HY14:IC14"/>
    <mergeCell ref="IE14:II14"/>
    <mergeCell ref="IM14:IO14"/>
    <mergeCell ref="IP14:JA14"/>
    <mergeCell ref="JC14:JG14"/>
    <mergeCell ref="JH14:JL14"/>
    <mergeCell ref="JN14:JR14"/>
    <mergeCell ref="JV14:JX14"/>
    <mergeCell ref="JY14:KJ14"/>
    <mergeCell ref="KL14:KP14"/>
    <mergeCell ref="KQ14:KU14"/>
    <mergeCell ref="KW14:LA14"/>
    <mergeCell ref="HY13:IC13"/>
    <mergeCell ref="IE13:II13"/>
    <mergeCell ref="IM13:IO13"/>
    <mergeCell ref="IP13:JA13"/>
    <mergeCell ref="JC13:JG13"/>
    <mergeCell ref="JH13:JL13"/>
    <mergeCell ref="JN13:JR13"/>
    <mergeCell ref="JV13:JX13"/>
    <mergeCell ref="JY13:KJ13"/>
    <mergeCell ref="DN40:DP40"/>
    <mergeCell ref="DY40:DZ40"/>
    <mergeCell ref="EW40:EY40"/>
    <mergeCell ref="FH40:FI40"/>
    <mergeCell ref="FX11:GX11"/>
    <mergeCell ref="HG11:IG11"/>
    <mergeCell ref="IP11:JP11"/>
    <mergeCell ref="JY11:KY11"/>
    <mergeCell ref="GL12:GP12"/>
    <mergeCell ref="GR12:GV12"/>
    <mergeCell ref="HU12:HY12"/>
    <mergeCell ref="IA12:IE12"/>
    <mergeCell ref="JD12:JH12"/>
    <mergeCell ref="JJ12:JN12"/>
    <mergeCell ref="KM12:KQ12"/>
    <mergeCell ref="KS12:KW12"/>
    <mergeCell ref="FU13:FW13"/>
    <mergeCell ref="FX13:GI13"/>
    <mergeCell ref="GK13:GO13"/>
    <mergeCell ref="GP13:GT13"/>
    <mergeCell ref="GV13:GZ13"/>
    <mergeCell ref="HD13:HF13"/>
    <mergeCell ref="HG13:HR13"/>
    <mergeCell ref="HT13:HX13"/>
    <mergeCell ref="DO37:DP37"/>
    <mergeCell ref="DY37:DZ37"/>
    <mergeCell ref="EX37:EY37"/>
    <mergeCell ref="FH37:FI37"/>
    <mergeCell ref="DO38:DP38"/>
    <mergeCell ref="DY38:DZ38"/>
    <mergeCell ref="EX38:EY38"/>
    <mergeCell ref="FH38:FI38"/>
    <mergeCell ref="DN39:DP39"/>
    <mergeCell ref="DY39:DZ39"/>
    <mergeCell ref="EW39:EY39"/>
    <mergeCell ref="FH39:FI39"/>
    <mergeCell ref="DO34:DP34"/>
    <mergeCell ref="DY34:DZ34"/>
    <mergeCell ref="EX34:EY34"/>
    <mergeCell ref="FH34:FI34"/>
    <mergeCell ref="DO35:DP35"/>
    <mergeCell ref="DY35:DZ35"/>
    <mergeCell ref="EX35:EY35"/>
    <mergeCell ref="FH35:FI35"/>
    <mergeCell ref="DO36:DP36"/>
    <mergeCell ref="DY36:DZ36"/>
    <mergeCell ref="EX36:EY36"/>
    <mergeCell ref="FH36:FI36"/>
    <mergeCell ref="FH27:FI31"/>
    <mergeCell ref="FJ27:FK27"/>
    <mergeCell ref="EA28:EA32"/>
    <mergeCell ref="EB28:EB32"/>
    <mergeCell ref="FJ28:FJ32"/>
    <mergeCell ref="FK28:FK32"/>
    <mergeCell ref="DY32:DZ32"/>
    <mergeCell ref="FH32:FI32"/>
    <mergeCell ref="DO33:DP33"/>
    <mergeCell ref="DY33:DZ33"/>
    <mergeCell ref="EX33:EY33"/>
    <mergeCell ref="FH33:FI33"/>
    <mergeCell ref="EW27:EY32"/>
    <mergeCell ref="EZ27:EZ32"/>
    <mergeCell ref="FA27:FA32"/>
    <mergeCell ref="FB27:FB31"/>
    <mergeCell ref="FC27:FC31"/>
    <mergeCell ref="FD27:FD32"/>
    <mergeCell ref="FE27:FE32"/>
    <mergeCell ref="FF27:FF32"/>
    <mergeCell ref="FG27:FG31"/>
    <mergeCell ref="DC22:DD22"/>
    <mergeCell ref="EL22:EM22"/>
    <mergeCell ref="DC23:DD23"/>
    <mergeCell ref="EL23:EM23"/>
    <mergeCell ref="DC24:DD24"/>
    <mergeCell ref="EL24:EM24"/>
    <mergeCell ref="DN27:DP32"/>
    <mergeCell ref="DQ27:DQ32"/>
    <mergeCell ref="DR27:DR32"/>
    <mergeCell ref="DS27:DS31"/>
    <mergeCell ref="DT27:DT31"/>
    <mergeCell ref="DU27:DU32"/>
    <mergeCell ref="DV27:DV32"/>
    <mergeCell ref="DW27:DW32"/>
    <mergeCell ref="DX27:DX31"/>
    <mergeCell ref="DY27:DZ31"/>
    <mergeCell ref="EA27:EB27"/>
    <mergeCell ref="DD17:DE17"/>
    <mergeCell ref="DF17:DJ17"/>
    <mergeCell ref="EM17:EN17"/>
    <mergeCell ref="EO17:ES17"/>
    <mergeCell ref="DC19:DD19"/>
    <mergeCell ref="EL19:EM19"/>
    <mergeCell ref="DC20:DD20"/>
    <mergeCell ref="EL20:EM20"/>
    <mergeCell ref="DC21:DD21"/>
    <mergeCell ref="EL21:EM21"/>
    <mergeCell ref="FM14:FQ14"/>
    <mergeCell ref="DC15:DE15"/>
    <mergeCell ref="DF15:DQ15"/>
    <mergeCell ref="DS15:DW15"/>
    <mergeCell ref="DX15:EB15"/>
    <mergeCell ref="ED15:EH15"/>
    <mergeCell ref="EL15:EN15"/>
    <mergeCell ref="EO15:EZ15"/>
    <mergeCell ref="FB15:FF15"/>
    <mergeCell ref="FG15:FK15"/>
    <mergeCell ref="FM15:FQ15"/>
    <mergeCell ref="DC14:DE14"/>
    <mergeCell ref="DF14:DQ14"/>
    <mergeCell ref="DS14:DW14"/>
    <mergeCell ref="DX14:EB14"/>
    <mergeCell ref="ED14:EH14"/>
    <mergeCell ref="EL14:EN14"/>
    <mergeCell ref="EO14:EZ14"/>
    <mergeCell ref="FB14:FF14"/>
    <mergeCell ref="FG14:FK14"/>
    <mergeCell ref="DF11:EF11"/>
    <mergeCell ref="EO11:FO11"/>
    <mergeCell ref="DT12:DX12"/>
    <mergeCell ref="DZ12:ED12"/>
    <mergeCell ref="FC12:FG12"/>
    <mergeCell ref="FI12:FM12"/>
    <mergeCell ref="DC13:DE13"/>
    <mergeCell ref="DF13:DQ13"/>
    <mergeCell ref="DS13:DW13"/>
    <mergeCell ref="DX13:EB13"/>
    <mergeCell ref="ED13:EH13"/>
    <mergeCell ref="EL13:EN13"/>
    <mergeCell ref="EO13:EZ13"/>
    <mergeCell ref="FB13:FF13"/>
    <mergeCell ref="FG13:FK13"/>
    <mergeCell ref="FM13:FQ13"/>
    <mergeCell ref="E11:AE11"/>
    <mergeCell ref="AN11:BN11"/>
    <mergeCell ref="BW11:CW11"/>
    <mergeCell ref="S12:W12"/>
    <mergeCell ref="W13:AA13"/>
    <mergeCell ref="AC13:AG13"/>
    <mergeCell ref="Y12:AC12"/>
    <mergeCell ref="W14:AA14"/>
    <mergeCell ref="W15:AA15"/>
    <mergeCell ref="AC14:AG14"/>
    <mergeCell ref="AC15:AG15"/>
    <mergeCell ref="BL14:BP14"/>
    <mergeCell ref="AK15:AM15"/>
    <mergeCell ref="AN15:AY15"/>
    <mergeCell ref="BA15:BE15"/>
    <mergeCell ref="BF15:BJ15"/>
    <mergeCell ref="BL15:BP15"/>
    <mergeCell ref="BF14:BJ14"/>
    <mergeCell ref="CJ15:CN15"/>
    <mergeCell ref="CO15:CS15"/>
    <mergeCell ref="CU15:CY15"/>
    <mergeCell ref="BT14:BV14"/>
    <mergeCell ref="BW14:CH14"/>
    <mergeCell ref="CJ14:CN14"/>
    <mergeCell ref="B13:D13"/>
    <mergeCell ref="B14:D14"/>
    <mergeCell ref="B15:D15"/>
    <mergeCell ref="B23:C23"/>
    <mergeCell ref="B24:C24"/>
    <mergeCell ref="E13:P13"/>
    <mergeCell ref="E14:P14"/>
    <mergeCell ref="E15:P15"/>
    <mergeCell ref="B19:C19"/>
    <mergeCell ref="B20:C20"/>
    <mergeCell ref="B21:C21"/>
    <mergeCell ref="B22:C22"/>
    <mergeCell ref="W27:W31"/>
    <mergeCell ref="R27:R31"/>
    <mergeCell ref="S27:S31"/>
    <mergeCell ref="T27:T32"/>
    <mergeCell ref="U27:U32"/>
    <mergeCell ref="V27:V32"/>
    <mergeCell ref="E17:I17"/>
    <mergeCell ref="R13:V13"/>
    <mergeCell ref="R14:V14"/>
    <mergeCell ref="R15:V15"/>
    <mergeCell ref="AK23:AL23"/>
    <mergeCell ref="AK24:AL24"/>
    <mergeCell ref="AV27:AX32"/>
    <mergeCell ref="AY27:AY32"/>
    <mergeCell ref="AZ27:AZ32"/>
    <mergeCell ref="AK19:AL19"/>
    <mergeCell ref="AK20:AL20"/>
    <mergeCell ref="AK21:AL21"/>
    <mergeCell ref="AK22:AL22"/>
    <mergeCell ref="Z27:AA27"/>
    <mergeCell ref="Z28:Z32"/>
    <mergeCell ref="AA28:AA32"/>
    <mergeCell ref="M40:O40"/>
    <mergeCell ref="X33:Y33"/>
    <mergeCell ref="X34:Y34"/>
    <mergeCell ref="X35:Y35"/>
    <mergeCell ref="X36:Y36"/>
    <mergeCell ref="X37:Y37"/>
    <mergeCell ref="X38:Y38"/>
    <mergeCell ref="X40:Y40"/>
    <mergeCell ref="N33:O33"/>
    <mergeCell ref="N34:O34"/>
    <mergeCell ref="N35:O35"/>
    <mergeCell ref="N36:O36"/>
    <mergeCell ref="N37:O37"/>
    <mergeCell ref="N38:O38"/>
    <mergeCell ref="M39:O39"/>
    <mergeCell ref="X32:Y32"/>
    <mergeCell ref="X27:Y31"/>
    <mergeCell ref="M27:O32"/>
    <mergeCell ref="P27:P32"/>
    <mergeCell ref="Q27:Q32"/>
    <mergeCell ref="X39:Y39"/>
    <mergeCell ref="AW35:AX35"/>
    <mergeCell ref="BG35:BH35"/>
    <mergeCell ref="BF27:BF31"/>
    <mergeCell ref="BG27:BH31"/>
    <mergeCell ref="BI27:BJ27"/>
    <mergeCell ref="BI28:BI32"/>
    <mergeCell ref="BJ28:BJ32"/>
    <mergeCell ref="BG32:BH32"/>
    <mergeCell ref="BA27:BA31"/>
    <mergeCell ref="BB27:BB31"/>
    <mergeCell ref="BC27:BC32"/>
    <mergeCell ref="BD27:BD32"/>
    <mergeCell ref="BE27:BE32"/>
    <mergeCell ref="AV39:AX39"/>
    <mergeCell ref="BG39:BH39"/>
    <mergeCell ref="AV40:AX40"/>
    <mergeCell ref="BG40:BH40"/>
    <mergeCell ref="BB12:BF12"/>
    <mergeCell ref="BH12:BL12"/>
    <mergeCell ref="AK13:AM13"/>
    <mergeCell ref="AN13:AY13"/>
    <mergeCell ref="BA13:BE13"/>
    <mergeCell ref="BF13:BJ13"/>
    <mergeCell ref="BL13:BP13"/>
    <mergeCell ref="AK14:AM14"/>
    <mergeCell ref="AN14:AY14"/>
    <mergeCell ref="BA14:BE14"/>
    <mergeCell ref="AW36:AX36"/>
    <mergeCell ref="BG36:BH36"/>
    <mergeCell ref="AW37:AX37"/>
    <mergeCell ref="BG37:BH37"/>
    <mergeCell ref="AW38:AX38"/>
    <mergeCell ref="BG38:BH38"/>
    <mergeCell ref="AW33:AX33"/>
    <mergeCell ref="BG33:BH33"/>
    <mergeCell ref="AW34:AX34"/>
    <mergeCell ref="BG34:BH34"/>
    <mergeCell ref="CO14:CS14"/>
    <mergeCell ref="CU14:CY14"/>
    <mergeCell ref="CK12:CO12"/>
    <mergeCell ref="CQ12:CU12"/>
    <mergeCell ref="BT13:BV13"/>
    <mergeCell ref="BW13:CH13"/>
    <mergeCell ref="CJ13:CN13"/>
    <mergeCell ref="CO13:CS13"/>
    <mergeCell ref="CU13:CY13"/>
    <mergeCell ref="BT22:BU22"/>
    <mergeCell ref="BT23:BU23"/>
    <mergeCell ref="BT24:BU24"/>
    <mergeCell ref="CE27:CG32"/>
    <mergeCell ref="CH27:CH32"/>
    <mergeCell ref="BT19:BU19"/>
    <mergeCell ref="BT20:BU20"/>
    <mergeCell ref="BT21:BU21"/>
    <mergeCell ref="BT15:BV15"/>
    <mergeCell ref="BW15:CH15"/>
    <mergeCell ref="CR27:CS27"/>
    <mergeCell ref="CR28:CR32"/>
    <mergeCell ref="CS28:CS32"/>
    <mergeCell ref="CP32:CQ32"/>
    <mergeCell ref="CI27:CI32"/>
    <mergeCell ref="CJ27:CJ31"/>
    <mergeCell ref="CK27:CK31"/>
    <mergeCell ref="CL27:CL32"/>
    <mergeCell ref="CM27:CM32"/>
    <mergeCell ref="CE39:CG39"/>
    <mergeCell ref="CP39:CQ39"/>
    <mergeCell ref="CE40:CG40"/>
    <mergeCell ref="CP40:CQ40"/>
    <mergeCell ref="C17:D17"/>
    <mergeCell ref="AL17:AM17"/>
    <mergeCell ref="AN17:AR17"/>
    <mergeCell ref="BU17:BV17"/>
    <mergeCell ref="BW17:CA17"/>
    <mergeCell ref="CF36:CG36"/>
    <mergeCell ref="CP36:CQ36"/>
    <mergeCell ref="CF37:CG37"/>
    <mergeCell ref="CP37:CQ37"/>
    <mergeCell ref="CF38:CG38"/>
    <mergeCell ref="CP38:CQ38"/>
    <mergeCell ref="CF33:CG33"/>
    <mergeCell ref="CP33:CQ33"/>
    <mergeCell ref="CF34:CG34"/>
    <mergeCell ref="CP34:CQ34"/>
    <mergeCell ref="CF35:CG35"/>
    <mergeCell ref="CP35:CQ35"/>
    <mergeCell ref="CN27:CN32"/>
    <mergeCell ref="CO27:CO31"/>
    <mergeCell ref="CP27:CQ31"/>
  </mergeCells>
  <phoneticPr fontId="1"/>
  <conditionalFormatting sqref="D20:AI20">
    <cfRule type="cellIs" dxfId="23" priority="33" operator="equal">
      <formula>"日"</formula>
    </cfRule>
    <cfRule type="cellIs" dxfId="22" priority="34" operator="equal">
      <formula>"土"</formula>
    </cfRule>
  </conditionalFormatting>
  <conditionalFormatting sqref="AM20:BR20">
    <cfRule type="cellIs" dxfId="21" priority="23" operator="equal">
      <formula>"日"</formula>
    </cfRule>
    <cfRule type="cellIs" dxfId="20" priority="24" operator="equal">
      <formula>"土"</formula>
    </cfRule>
  </conditionalFormatting>
  <conditionalFormatting sqref="BV20:DA20">
    <cfRule type="cellIs" dxfId="19" priority="21" operator="equal">
      <formula>"日"</formula>
    </cfRule>
    <cfRule type="cellIs" dxfId="18" priority="22" operator="equal">
      <formula>"土"</formula>
    </cfRule>
  </conditionalFormatting>
  <conditionalFormatting sqref="DE20:EJ20">
    <cfRule type="cellIs" dxfId="17" priority="19" operator="equal">
      <formula>"日"</formula>
    </cfRule>
    <cfRule type="cellIs" dxfId="16" priority="20" operator="equal">
      <formula>"土"</formula>
    </cfRule>
  </conditionalFormatting>
  <conditionalFormatting sqref="EN20:FS20">
    <cfRule type="cellIs" dxfId="15" priority="17" operator="equal">
      <formula>"日"</formula>
    </cfRule>
    <cfRule type="cellIs" dxfId="14" priority="18" operator="equal">
      <formula>"土"</formula>
    </cfRule>
  </conditionalFormatting>
  <conditionalFormatting sqref="FW20:HB20">
    <cfRule type="cellIs" dxfId="13" priority="15" operator="equal">
      <formula>"日"</formula>
    </cfRule>
    <cfRule type="cellIs" dxfId="12" priority="16" operator="equal">
      <formula>"土"</formula>
    </cfRule>
  </conditionalFormatting>
  <conditionalFormatting sqref="HF20:IK20">
    <cfRule type="cellIs" dxfId="11" priority="13" operator="equal">
      <formula>"日"</formula>
    </cfRule>
    <cfRule type="cellIs" dxfId="10" priority="14" operator="equal">
      <formula>"土"</formula>
    </cfRule>
  </conditionalFormatting>
  <conditionalFormatting sqref="IO20:JT20">
    <cfRule type="cellIs" dxfId="9" priority="11" operator="equal">
      <formula>"日"</formula>
    </cfRule>
    <cfRule type="cellIs" dxfId="8" priority="12" operator="equal">
      <formula>"土"</formula>
    </cfRule>
  </conditionalFormatting>
  <conditionalFormatting sqref="JX20:LC20">
    <cfRule type="cellIs" dxfId="7" priority="9" operator="equal">
      <formula>"日"</formula>
    </cfRule>
    <cfRule type="cellIs" dxfId="6" priority="10" operator="equal">
      <formula>"土"</formula>
    </cfRule>
  </conditionalFormatting>
  <conditionalFormatting sqref="LG20:ML20">
    <cfRule type="cellIs" dxfId="5" priority="7" operator="equal">
      <formula>"日"</formula>
    </cfRule>
    <cfRule type="cellIs" dxfId="4" priority="8" operator="equal">
      <formula>"土"</formula>
    </cfRule>
  </conditionalFormatting>
  <conditionalFormatting sqref="MP20:NU20">
    <cfRule type="cellIs" dxfId="3" priority="5" operator="equal">
      <formula>"日"</formula>
    </cfRule>
    <cfRule type="cellIs" dxfId="2" priority="6" operator="equal">
      <formula>"土"</formula>
    </cfRule>
  </conditionalFormatting>
  <conditionalFormatting sqref="NY20:PD20">
    <cfRule type="cellIs" dxfId="1" priority="3" operator="equal">
      <formula>"日"</formula>
    </cfRule>
    <cfRule type="cellIs" dxfId="0" priority="4" operator="equal">
      <formula>"土"</formula>
    </cfRule>
  </conditionalFormatting>
  <dataValidations count="1">
    <dataValidation type="list" allowBlank="1" showInputMessage="1" showErrorMessage="1" sqref="AI24 BR24 DA24 EJ24 FS24 HB24 IK24 JT24 LC24 ML24 NU24 PD24" xr:uid="{00000000-0002-0000-0100-000000000000}">
      <formula1>$D$31:$D$39</formula1>
    </dataValidation>
  </dataValidations>
  <pageMargins left="0.47244094488188981" right="0.47244094488188981" top="0.94488188976377963" bottom="0.55118110236220474" header="0.31496062992125984" footer="0.31496062992125984"/>
  <pageSetup paperSize="9" fitToHeight="0" orientation="landscape" errors="blank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D9D5A4-AAEB-40B7-8BDE-4B76946F4E31}">
          <x14:formula1>
            <xm:f>基本情報!$Y$19:$Y$27</xm:f>
          </x14:formula1>
          <xm:sqref>DE23:EI24 NY23:PC24 MP23:NT24 LG23:MK24 AM23:BQ24 EN23:FR24 BV23:CZ24 HF23:IJ24 FW23:HA24 JX23:LB24 IO23:JS24 D23:AH24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使い方</vt:lpstr>
      <vt:lpstr>基本情報</vt:lpstr>
      <vt:lpstr>空様式</vt:lpstr>
      <vt:lpstr>月単位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ハヤシヒロユキ</dc:creator>
  <cp:lastModifiedBy>山名　敦之</cp:lastModifiedBy>
  <cp:lastPrinted>2026-03-04T02:30:32Z</cp:lastPrinted>
  <dcterms:created xsi:type="dcterms:W3CDTF">2025-08-10T12:54:00Z</dcterms:created>
  <dcterms:modified xsi:type="dcterms:W3CDTF">2026-03-04T07:15:48Z</dcterms:modified>
</cp:coreProperties>
</file>