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67\Desktop\"/>
    </mc:Choice>
  </mc:AlternateContent>
  <bookViews>
    <workbookView xWindow="-12" yWindow="192" windowWidth="19212" windowHeight="3828" tabRatio="760"/>
  </bookViews>
  <sheets>
    <sheet name="基本目標①-1" sheetId="4" r:id="rId1"/>
    <sheet name="基本目標①-2" sheetId="18" r:id="rId2"/>
    <sheet name="基本目標②-1" sheetId="11" r:id="rId3"/>
    <sheet name="基本目標②-2" sheetId="15" r:id="rId4"/>
    <sheet name="基本目標③-1" sheetId="12" r:id="rId5"/>
    <sheet name="基本目標③-2" sheetId="16" r:id="rId6"/>
    <sheet name="基本目標④-1" sheetId="13" r:id="rId7"/>
    <sheet name="基本目標④-2" sheetId="17" r:id="rId8"/>
    <sheet name="CD" sheetId="2" state="hidden" r:id="rId9"/>
  </sheets>
  <definedNames>
    <definedName name="_xlnm.Print_Area" localSheetId="0">'基本目標①-1'!$A$1:$BP$45</definedName>
    <definedName name="_xlnm.Print_Area" localSheetId="1">'基本目標①-2'!$A$1:$EB$37</definedName>
    <definedName name="_xlnm.Print_Area" localSheetId="2">'基本目標②-1'!$A$1:$BP$40</definedName>
    <definedName name="_xlnm.Print_Area" localSheetId="3">'基本目標②-2'!$A$1:$EB$38</definedName>
    <definedName name="_xlnm.Print_Area" localSheetId="4">'基本目標③-1'!$A$1:$BP$39</definedName>
    <definedName name="_xlnm.Print_Area" localSheetId="5">'基本目標③-2'!$A$1:$EB$28</definedName>
    <definedName name="_xlnm.Print_Area" localSheetId="6">'基本目標④-1'!$A$1:$BP$43</definedName>
    <definedName name="_xlnm.Print_Area" localSheetId="7">'基本目標④-2'!$A$1:$EB$37</definedName>
  </definedNames>
  <calcPr calcId="162913"/>
</workbook>
</file>

<file path=xl/calcChain.xml><?xml version="1.0" encoding="utf-8"?>
<calcChain xmlns="http://schemas.openxmlformats.org/spreadsheetml/2006/main">
  <c r="BJ36" i="13" l="1"/>
  <c r="BJ31" i="4" l="1"/>
  <c r="BJ39" i="4" l="1"/>
  <c r="BJ41" i="4" l="1"/>
  <c r="BJ42" i="4"/>
  <c r="BJ29" i="4" l="1"/>
  <c r="BJ30" i="4"/>
  <c r="BJ34" i="4"/>
  <c r="BJ35" i="4"/>
  <c r="BJ38" i="4"/>
  <c r="BJ37" i="4"/>
  <c r="BJ40" i="13" l="1"/>
  <c r="BJ39" i="13"/>
  <c r="BJ37" i="13"/>
  <c r="BJ35" i="13"/>
  <c r="BJ34" i="13"/>
  <c r="BJ32" i="13"/>
  <c r="BJ30" i="13"/>
  <c r="BJ29" i="13"/>
  <c r="BJ35" i="12"/>
  <c r="BJ34" i="12"/>
  <c r="BJ31" i="12"/>
  <c r="BJ28" i="12"/>
  <c r="BJ38" i="11"/>
  <c r="BJ37" i="11"/>
  <c r="BJ36" i="11"/>
  <c r="BJ35" i="11"/>
  <c r="BJ33" i="11"/>
  <c r="BJ32" i="11"/>
  <c r="BJ29" i="11"/>
  <c r="BJ27" i="11"/>
  <c r="BJ30" i="11" l="1"/>
  <c r="BJ18" i="12" l="1"/>
  <c r="BJ19" i="13"/>
  <c r="BJ33" i="13"/>
  <c r="BJ28" i="11"/>
  <c r="BJ28" i="4" l="1"/>
  <c r="BJ18" i="4"/>
</calcChain>
</file>

<file path=xl/sharedStrings.xml><?xml version="1.0" encoding="utf-8"?>
<sst xmlns="http://schemas.openxmlformats.org/spreadsheetml/2006/main" count="1019" uniqueCount="664">
  <si>
    <t>基本施策名</t>
    <rPh sb="0" eb="2">
      <t>キホン</t>
    </rPh>
    <rPh sb="2" eb="4">
      <t>シサク</t>
    </rPh>
    <rPh sb="4" eb="5">
      <t>メイ</t>
    </rPh>
    <phoneticPr fontId="2"/>
  </si>
  <si>
    <t>1-1-1</t>
    <phoneticPr fontId="2"/>
  </si>
  <si>
    <t>施策責任者</t>
    <rPh sb="0" eb="2">
      <t>シサク</t>
    </rPh>
    <rPh sb="2" eb="5">
      <t>セキニンシャ</t>
    </rPh>
    <phoneticPr fontId="2"/>
  </si>
  <si>
    <t>目指す姿</t>
    <rPh sb="0" eb="2">
      <t>メザ</t>
    </rPh>
    <rPh sb="3" eb="4">
      <t>スガタ</t>
    </rPh>
    <phoneticPr fontId="2"/>
  </si>
  <si>
    <t>関係課</t>
    <rPh sb="0" eb="2">
      <t>カンケイ</t>
    </rPh>
    <rPh sb="2" eb="3">
      <t>カ</t>
    </rPh>
    <phoneticPr fontId="2"/>
  </si>
  <si>
    <t>危機管理消防課</t>
    <rPh sb="0" eb="2">
      <t>キキ</t>
    </rPh>
    <rPh sb="2" eb="4">
      <t>カンリ</t>
    </rPh>
    <rPh sb="4" eb="6">
      <t>ショウボウ</t>
    </rPh>
    <rPh sb="6" eb="7">
      <t>カ</t>
    </rPh>
    <phoneticPr fontId="2"/>
  </si>
  <si>
    <t>個別計画</t>
    <rPh sb="0" eb="2">
      <t>コベツ</t>
    </rPh>
    <rPh sb="2" eb="4">
      <t>ケイカク</t>
    </rPh>
    <phoneticPr fontId="2"/>
  </si>
  <si>
    <t>地域防災力の向上</t>
  </si>
  <si>
    <t>効率的で効果的な消防体制の整備</t>
  </si>
  <si>
    <t>災害に強いまちの形成</t>
  </si>
  <si>
    <t>防犯・交通安全対策の推進</t>
  </si>
  <si>
    <t>健康づくりと疾病予防</t>
  </si>
  <si>
    <t>地域医療体制･医療サービスの充実</t>
  </si>
  <si>
    <t>医療保険制度の安定運営</t>
  </si>
  <si>
    <t>地域福祉の仕組みづくりと推進</t>
  </si>
  <si>
    <t>高齢者へのサービス充実と健康づくりの推進</t>
  </si>
  <si>
    <t>障害者の自立支援</t>
  </si>
  <si>
    <t>生活に困窮している方への支援</t>
  </si>
  <si>
    <t>子育て環境・体制の整備、支援</t>
  </si>
  <si>
    <t>保育環境の充実</t>
  </si>
  <si>
    <t>地域の子供の健全育成の推進</t>
  </si>
  <si>
    <t>学校教育環境の充実</t>
  </si>
  <si>
    <t>子供の力をのばす教育</t>
  </si>
  <si>
    <t>生涯学習の推進</t>
  </si>
  <si>
    <t>歴史資産の保護・活用</t>
  </si>
  <si>
    <t>スポーツの振興と環境の充実</t>
  </si>
  <si>
    <t>地域の特性を生かした農業振興</t>
  </si>
  <si>
    <t>均衡の取れた農村や農地の整備</t>
  </si>
  <si>
    <t>商工業の振興</t>
  </si>
  <si>
    <t>就労支援の充実と雇用創出の振興</t>
  </si>
  <si>
    <t>観光資源を発掘・活用した観光振興</t>
  </si>
  <si>
    <t>国際交流と国内交流</t>
  </si>
  <si>
    <t>土地の有効利用と住みよい都市環境の整備</t>
  </si>
  <si>
    <t>道路や橋梁などまちの基盤整備</t>
  </si>
  <si>
    <t>公共交通ネットワークの充実</t>
  </si>
  <si>
    <t>快適な生活環境の維持</t>
  </si>
  <si>
    <t>ごみや資源物の効率的な収集・処理</t>
  </si>
  <si>
    <t>適切な生活排水対策の推進</t>
  </si>
  <si>
    <t>市民部長</t>
  </si>
  <si>
    <t>水道水の安定的な供給</t>
  </si>
  <si>
    <t>豊かな自然環境の保全</t>
  </si>
  <si>
    <t>人権が尊重された差別のない社会の実現</t>
  </si>
  <si>
    <t>地域自治・地域コミュニティの充実</t>
  </si>
  <si>
    <t>地域の活性化と移住・定住環境の充実</t>
  </si>
  <si>
    <t>市政情報の発信と適正な情報管理</t>
  </si>
  <si>
    <t>健全な財政運営の確立</t>
  </si>
  <si>
    <t>将来を見据えた行政経営の推進</t>
  </si>
  <si>
    <t>職員の育成と職場環境の充実</t>
  </si>
  <si>
    <t>1-1-2</t>
  </si>
  <si>
    <t>1-1-3</t>
  </si>
  <si>
    <t>1-1-4</t>
  </si>
  <si>
    <t>1-2-1</t>
    <phoneticPr fontId="2"/>
  </si>
  <si>
    <t>1-2-2</t>
  </si>
  <si>
    <t>1-2-3</t>
  </si>
  <si>
    <t>1-3-1</t>
    <phoneticPr fontId="2"/>
  </si>
  <si>
    <t>1-3-2</t>
  </si>
  <si>
    <t>1-3-3</t>
  </si>
  <si>
    <t>1-3-4</t>
  </si>
  <si>
    <t>2-1-1</t>
    <phoneticPr fontId="2"/>
  </si>
  <si>
    <t>2-1-2</t>
  </si>
  <si>
    <t>2-1-3</t>
  </si>
  <si>
    <t>2-2-1</t>
    <phoneticPr fontId="2"/>
  </si>
  <si>
    <t>2-2-2</t>
  </si>
  <si>
    <t>2-3-1</t>
    <phoneticPr fontId="2"/>
  </si>
  <si>
    <t>2-3-2</t>
  </si>
  <si>
    <t>2-3-3</t>
  </si>
  <si>
    <t>3-1-1</t>
    <phoneticPr fontId="2"/>
  </si>
  <si>
    <t>3-1-2</t>
  </si>
  <si>
    <t>3-1-3</t>
  </si>
  <si>
    <t>3-2-1</t>
    <phoneticPr fontId="2"/>
  </si>
  <si>
    <t>3-3-1</t>
    <phoneticPr fontId="2"/>
  </si>
  <si>
    <t>3-3-2</t>
  </si>
  <si>
    <t>4-1-1</t>
    <phoneticPr fontId="2"/>
  </si>
  <si>
    <t>4-1-2</t>
  </si>
  <si>
    <t>4-1-3</t>
  </si>
  <si>
    <t>4-2-1</t>
    <phoneticPr fontId="2"/>
  </si>
  <si>
    <t>4-2-2</t>
  </si>
  <si>
    <t>4-2-3</t>
  </si>
  <si>
    <t>4-2-4</t>
  </si>
  <si>
    <t>4-3-1</t>
    <phoneticPr fontId="2"/>
  </si>
  <si>
    <t>5-1-1</t>
    <phoneticPr fontId="2"/>
  </si>
  <si>
    <t>5-2-1</t>
    <phoneticPr fontId="2"/>
  </si>
  <si>
    <t>5-2-2</t>
  </si>
  <si>
    <t>5-3-1</t>
    <phoneticPr fontId="2"/>
  </si>
  <si>
    <t>5-3-2</t>
  </si>
  <si>
    <t>5-3-3</t>
  </si>
  <si>
    <t>5-3-4</t>
  </si>
  <si>
    <t>危機管理部長</t>
  </si>
  <si>
    <t>建設部長</t>
  </si>
  <si>
    <t>福祉部長</t>
  </si>
  <si>
    <t>教育部長</t>
  </si>
  <si>
    <t>農林商工部長</t>
  </si>
  <si>
    <t>企画部長</t>
  </si>
  <si>
    <t>上下水道部長</t>
  </si>
  <si>
    <t>総務部長</t>
  </si>
  <si>
    <t>市長公室長</t>
    <rPh sb="4" eb="5">
      <t>チョウ</t>
    </rPh>
    <phoneticPr fontId="2"/>
  </si>
  <si>
    <t>施策番号</t>
    <rPh sb="0" eb="2">
      <t>シサク</t>
    </rPh>
    <rPh sb="2" eb="4">
      <t>バンゴウ</t>
    </rPh>
    <phoneticPr fontId="2"/>
  </si>
  <si>
    <t>西川 直宏</t>
    <phoneticPr fontId="2"/>
  </si>
  <si>
    <t>今城 崇光</t>
  </si>
  <si>
    <t>金岡 哲弘</t>
    <phoneticPr fontId="2"/>
  </si>
  <si>
    <t>中浴 哲夫</t>
  </si>
  <si>
    <t>尾上 之生</t>
  </si>
  <si>
    <t>市民部長</t>
    <phoneticPr fontId="2"/>
  </si>
  <si>
    <t>橋本 好秀</t>
  </si>
  <si>
    <t>神德 政幸</t>
  </si>
  <si>
    <t>前田 泰宏</t>
  </si>
  <si>
    <t>上中 勝彦</t>
  </si>
  <si>
    <t>山野 浩伸</t>
  </si>
  <si>
    <t>部長名</t>
    <rPh sb="0" eb="2">
      <t>ブチョウ</t>
    </rPh>
    <rPh sb="2" eb="3">
      <t>メイ</t>
    </rPh>
    <phoneticPr fontId="2"/>
  </si>
  <si>
    <t>自助・共助・公助の役割が機能し、市民、地域、行政が一体となった災害に強いまちを目指します。</t>
    <phoneticPr fontId="2"/>
  </si>
  <si>
    <t>安全・速やかに活動できる消防体制を構築するとともに、市民が安心して暮らせるまちを目指します。</t>
    <phoneticPr fontId="2"/>
  </si>
  <si>
    <t>大規模自然災害に備えた対策を進め、安全・安心な居住地が確保されているまちを目指します。</t>
    <phoneticPr fontId="2"/>
  </si>
  <si>
    <t>交通安全や防犯に対する意識を高めるとともに、安全な交通環境の整備や防犯対策を行い、交通事故や犯罪の起きにくいまちを目指します。</t>
    <phoneticPr fontId="2"/>
  </si>
  <si>
    <t>市民が健康な生活習慣や心の健康に理解を深め、自分に合った効果的な健康づくりに楽しく取り組めるまちを目指します。</t>
    <phoneticPr fontId="2"/>
  </si>
  <si>
    <t>市民の誰もが必要なときに安心して質の高い医療サービスを受けることができるまちを目指します。</t>
    <phoneticPr fontId="2"/>
  </si>
  <si>
    <t>国民健康保険制度と後期高齢者医療制度を安定的に運営することで、誰もが安心して医療を受けることができるまちを目指します。</t>
    <phoneticPr fontId="2"/>
  </si>
  <si>
    <t>地域が抱える課題を、みんなで解決できる仕組みをつくり、安心して暮らせるまちを目指します。</t>
    <phoneticPr fontId="2"/>
  </si>
  <si>
    <t>高齢者が住み慣れた地域で生きがいを持って暮らすことができるまちを目指します。</t>
    <phoneticPr fontId="2"/>
  </si>
  <si>
    <t>障害があっても住み慣れた地域で心豊かに暮らせるまちを目指します。</t>
    <phoneticPr fontId="2"/>
  </si>
  <si>
    <t>生活に困窮したときに、必要な支援を適切に受けることができ、自立した生活を送ることができるまちを目指します。</t>
    <phoneticPr fontId="2"/>
  </si>
  <si>
    <t>若い世代が希望を持って結婚・出産・子育てができるまちを目指します。</t>
    <phoneticPr fontId="2"/>
  </si>
  <si>
    <t>保護者が仕事と子育ての両立を実現できるよう、保育施設や保育サービスが充実し、子育てしやすく、子供たちも保育所などでいきいきと過ごしているまちを目指します。</t>
    <phoneticPr fontId="2"/>
  </si>
  <si>
    <t>地域社会全体で青少年を見守り育てるという意識を持ち、青少年が安全・安心・健やかに過ごせるまちを目指します。</t>
    <phoneticPr fontId="2"/>
  </si>
  <si>
    <t>安全・安心で快適な教育環境が整っているまちを目指します。</t>
    <phoneticPr fontId="2"/>
  </si>
  <si>
    <t>特色ある学びの機会を通して、児童生徒が「確かな学力」「豊かな心」「たくましい体」を身につけることができるまちを目指します。</t>
    <phoneticPr fontId="2"/>
  </si>
  <si>
    <t>いつでもどこでも自らの意思と選択により、学びたいときに学ぶことができ、人と人とのつながりの中で学習を深められるまちを目指します。</t>
    <phoneticPr fontId="2"/>
  </si>
  <si>
    <t>市内の歴史と文化が適切に守られ、貴重な資源として活用されているまちを目指します。</t>
    <phoneticPr fontId="2"/>
  </si>
  <si>
    <t>生涯を通して全ての市民の暮らしの中にスポーツが定着し、健康で心身ともに元気に暮らすことができるまちを目指します。</t>
    <phoneticPr fontId="2"/>
  </si>
  <si>
    <t>本市の特性を生かし、安全・安心な農産物が生産され、安定した農業所得が確保されることで、地域農業が活性化し、農業者が元気なまちを目指します。</t>
    <phoneticPr fontId="2"/>
  </si>
  <si>
    <t>地域が一体となって農村や農地の基盤整備に取り組むことで、生産性が向上し、健全で安定した農業経営ができるまちを目指します。</t>
    <phoneticPr fontId="2"/>
  </si>
  <si>
    <t>日々の暮らしに不可欠な買い物が身近でできる商店があり、便利で、活気にあふれるまち、地域資源を活用した産業の活性化が図られているまちを目指します。</t>
    <phoneticPr fontId="2"/>
  </si>
  <si>
    <t>雇用の場の創出・確保と雇用環境の充実を図り、働く意欲のある人が安心して働くことができるまちを目指します。</t>
    <phoneticPr fontId="2"/>
  </si>
  <si>
    <t>市内が観光交流客でにぎわい、市民同士や地域外の人々と交流を楽しめるいきいきとしたまちを目指します。</t>
    <phoneticPr fontId="2"/>
  </si>
  <si>
    <t>国内外の都市との交流を通じて、文化や歴史などを学ぶとともに、市民が気軽に参加でき、交流が活発に行われているまちを目指します。</t>
    <phoneticPr fontId="2"/>
  </si>
  <si>
    <t>地域の特性に応じた計画的な土地利用と都市基盤の整備が行われ、市民の利便性・安全性が確保された暮らしやすいまちを目指します。</t>
    <phoneticPr fontId="2"/>
  </si>
  <si>
    <t>道路や橋梁の適正な維持管理により、安全性・機能性が高まり、市民が快適で安全に利用できるまちを目指します。</t>
    <phoneticPr fontId="2"/>
  </si>
  <si>
    <t>鉄道やバスなどの公共交通を有機的に結びつけることで、市民が利用しやすい公共交通ネットワークが構築・維持されているまちを目指します。</t>
    <phoneticPr fontId="2"/>
  </si>
  <si>
    <t>環境に配慮した暮らしや事業活動により、快適で良好な生活環境が維持されているまちを目指します。</t>
    <phoneticPr fontId="2"/>
  </si>
  <si>
    <t>ごみの排出量が減少し、資源が循環して利用されている環境にやさしいまちを目指します。</t>
    <phoneticPr fontId="2"/>
  </si>
  <si>
    <t>適切な生活排水対策を行い、良好な河川環境と快適で衛生的な生活環境が保全されているまちを目指します。</t>
    <phoneticPr fontId="2"/>
  </si>
  <si>
    <t>健全な事業運営により、市民誰もが安定的に安全な水道水を使用できるまちを目指します。</t>
    <phoneticPr fontId="2"/>
  </si>
  <si>
    <t>清らかな河川や緑豊かな森林の保全、動植物の生態系の保護に努め、良好な自然環境が保たれたまちを目指します。</t>
    <phoneticPr fontId="2"/>
  </si>
  <si>
    <t>一人一人が人権問題を自分自身の問題と受け止め、日常生活において学習を深めるとともに、より多くの人々が問題意識を持ち、全ての人の人権が尊重された差別のないまちを目指します。</t>
    <phoneticPr fontId="2"/>
  </si>
  <si>
    <t>市民が地域の活動に積極的に参加し、市民相互の親睦を深めて信頼関係を築き、人と人との絆を強め、地域が元気で住みよいまちを目指します。</t>
    <phoneticPr fontId="2"/>
  </si>
  <si>
    <t>市民、地域、大学、事業者などの協力により、移住・定住につながる環境づくりを行い、活力ある地域を実現し、いきいきと暮らし続けることができるまちを目指します。</t>
    <phoneticPr fontId="2"/>
  </si>
  <si>
    <t>市の施策やイベントなどに関する情報を多様な情報発信ツールの活用により広く市内外に提供し、必要な情報を必要なときに入手できるまちを目指します。</t>
    <phoneticPr fontId="2"/>
  </si>
  <si>
    <t>持続可能で健全な財政運営を市民と行政がともに考え、実現しているまちを目指します。</t>
    <phoneticPr fontId="2"/>
  </si>
  <si>
    <t>将来を見据えた行政経営を行うことで、成果とコストを意識した効率的で質の高い行政サービスが行われているまちを目指します。</t>
    <phoneticPr fontId="2"/>
  </si>
  <si>
    <t>職員の採用・研修・評価が適正に行われ、いきいきと働くことができる職場づくりと、充実した市民サービスが行われているまちを目指します。</t>
    <phoneticPr fontId="2"/>
  </si>
  <si>
    <t>道路河川課</t>
    <rPh sb="0" eb="2">
      <t>ドウロ</t>
    </rPh>
    <rPh sb="2" eb="4">
      <t>カセン</t>
    </rPh>
    <rPh sb="4" eb="5">
      <t>カ</t>
    </rPh>
    <phoneticPr fontId="2"/>
  </si>
  <si>
    <t>農林整備課</t>
    <rPh sb="0" eb="2">
      <t>ノウリン</t>
    </rPh>
    <rPh sb="2" eb="4">
      <t>セイビ</t>
    </rPh>
    <rPh sb="4" eb="5">
      <t>カ</t>
    </rPh>
    <phoneticPr fontId="2"/>
  </si>
  <si>
    <t>商工労働課</t>
    <rPh sb="0" eb="2">
      <t>ショウコウ</t>
    </rPh>
    <rPh sb="2" eb="4">
      <t>ロウドウ</t>
    </rPh>
    <rPh sb="4" eb="5">
      <t>カ</t>
    </rPh>
    <phoneticPr fontId="2"/>
  </si>
  <si>
    <t>健康推進課</t>
    <rPh sb="0" eb="2">
      <t>ケンコウ</t>
    </rPh>
    <rPh sb="2" eb="4">
      <t>スイシン</t>
    </rPh>
    <rPh sb="4" eb="5">
      <t>カ</t>
    </rPh>
    <phoneticPr fontId="2"/>
  </si>
  <si>
    <t>国保年金課</t>
    <rPh sb="0" eb="2">
      <t>コクホ</t>
    </rPh>
    <rPh sb="2" eb="4">
      <t>ネンキン</t>
    </rPh>
    <rPh sb="4" eb="5">
      <t>カ</t>
    </rPh>
    <phoneticPr fontId="2"/>
  </si>
  <si>
    <t>社会福祉課</t>
    <rPh sb="0" eb="2">
      <t>シャカイ</t>
    </rPh>
    <rPh sb="2" eb="4">
      <t>フクシ</t>
    </rPh>
    <rPh sb="4" eb="5">
      <t>カ</t>
    </rPh>
    <phoneticPr fontId="2"/>
  </si>
  <si>
    <t>障害福祉課</t>
    <rPh sb="0" eb="2">
      <t>ショウガイ</t>
    </rPh>
    <rPh sb="2" eb="5">
      <t>フクシカ</t>
    </rPh>
    <phoneticPr fontId="2"/>
  </si>
  <si>
    <t>こども課</t>
    <rPh sb="3" eb="4">
      <t>カ</t>
    </rPh>
    <phoneticPr fontId="2"/>
  </si>
  <si>
    <t>生涯学習課</t>
    <rPh sb="0" eb="2">
      <t>ショウガイ</t>
    </rPh>
    <rPh sb="2" eb="4">
      <t>ガクシュウ</t>
    </rPh>
    <rPh sb="4" eb="5">
      <t>カ</t>
    </rPh>
    <phoneticPr fontId="2"/>
  </si>
  <si>
    <t>教育総務課</t>
    <rPh sb="0" eb="2">
      <t>キョウイク</t>
    </rPh>
    <rPh sb="2" eb="4">
      <t>ソウム</t>
    </rPh>
    <rPh sb="4" eb="5">
      <t>カ</t>
    </rPh>
    <phoneticPr fontId="2"/>
  </si>
  <si>
    <t>生涯スポーツ課</t>
    <rPh sb="0" eb="2">
      <t>ショウガイ</t>
    </rPh>
    <rPh sb="6" eb="7">
      <t>カ</t>
    </rPh>
    <phoneticPr fontId="2"/>
  </si>
  <si>
    <t>農林振興課</t>
    <rPh sb="0" eb="2">
      <t>ノウリン</t>
    </rPh>
    <rPh sb="2" eb="4">
      <t>シンコウ</t>
    </rPh>
    <rPh sb="4" eb="5">
      <t>カ</t>
    </rPh>
    <phoneticPr fontId="2"/>
  </si>
  <si>
    <t>観光振興課</t>
    <rPh sb="0" eb="2">
      <t>カンコウ</t>
    </rPh>
    <rPh sb="2" eb="4">
      <t>シンコウ</t>
    </rPh>
    <rPh sb="4" eb="5">
      <t>カ</t>
    </rPh>
    <phoneticPr fontId="2"/>
  </si>
  <si>
    <t>地域創生課</t>
    <rPh sb="0" eb="2">
      <t>チイキ</t>
    </rPh>
    <rPh sb="2" eb="4">
      <t>ソウセイ</t>
    </rPh>
    <rPh sb="4" eb="5">
      <t>カ</t>
    </rPh>
    <phoneticPr fontId="2"/>
  </si>
  <si>
    <t>生活環境課</t>
    <rPh sb="0" eb="2">
      <t>セイカツ</t>
    </rPh>
    <rPh sb="2" eb="4">
      <t>カンキョウ</t>
    </rPh>
    <rPh sb="4" eb="5">
      <t>カ</t>
    </rPh>
    <phoneticPr fontId="2"/>
  </si>
  <si>
    <t>道路河川課、都市計画課、農林整備課、危機管理消防課</t>
    <rPh sb="0" eb="2">
      <t>ドウロ</t>
    </rPh>
    <rPh sb="2" eb="4">
      <t>カセン</t>
    </rPh>
    <rPh sb="4" eb="5">
      <t>カ</t>
    </rPh>
    <phoneticPr fontId="2"/>
  </si>
  <si>
    <t>危機管理消防課、商工労働課、道路河川課</t>
    <rPh sb="0" eb="2">
      <t>キキ</t>
    </rPh>
    <rPh sb="2" eb="4">
      <t>カンリ</t>
    </rPh>
    <rPh sb="4" eb="6">
      <t>ショウボウ</t>
    </rPh>
    <rPh sb="6" eb="7">
      <t>カ</t>
    </rPh>
    <phoneticPr fontId="2"/>
  </si>
  <si>
    <t>健康推進課、国保年金課</t>
    <rPh sb="0" eb="2">
      <t>ケンコウ</t>
    </rPh>
    <rPh sb="2" eb="4">
      <t>スイシン</t>
    </rPh>
    <rPh sb="4" eb="5">
      <t>カ</t>
    </rPh>
    <phoneticPr fontId="2"/>
  </si>
  <si>
    <t>高齢介護課、ねんりんピック推進課、地域包括支援センター</t>
    <rPh sb="0" eb="2">
      <t>コウレイ</t>
    </rPh>
    <rPh sb="2" eb="4">
      <t>カイゴ</t>
    </rPh>
    <rPh sb="4" eb="5">
      <t>カ</t>
    </rPh>
    <phoneticPr fontId="2"/>
  </si>
  <si>
    <t>生涯学習課、教育総務課、こども課</t>
    <rPh sb="0" eb="2">
      <t>ショウガイ</t>
    </rPh>
    <rPh sb="2" eb="4">
      <t>ガクシュウ</t>
    </rPh>
    <rPh sb="4" eb="5">
      <t>カ</t>
    </rPh>
    <phoneticPr fontId="2"/>
  </si>
  <si>
    <t>都市計画課、地籍調査課、企画経営課</t>
    <rPh sb="0" eb="2">
      <t>トシ</t>
    </rPh>
    <rPh sb="2" eb="4">
      <t>ケイカク</t>
    </rPh>
    <rPh sb="4" eb="5">
      <t>カ</t>
    </rPh>
    <phoneticPr fontId="2"/>
  </si>
  <si>
    <t>生活環境課、下水道課</t>
    <rPh sb="0" eb="2">
      <t>セイカツ</t>
    </rPh>
    <rPh sb="2" eb="4">
      <t>カンキョウ</t>
    </rPh>
    <rPh sb="4" eb="5">
      <t>カ</t>
    </rPh>
    <phoneticPr fontId="2"/>
  </si>
  <si>
    <t>水道総務課、水道工務課</t>
    <rPh sb="0" eb="2">
      <t>スイドウ</t>
    </rPh>
    <rPh sb="2" eb="4">
      <t>ソウム</t>
    </rPh>
    <rPh sb="4" eb="5">
      <t>カ</t>
    </rPh>
    <phoneticPr fontId="2"/>
  </si>
  <si>
    <t>生活環境課、農林振興課、農林整備課、道路河川課</t>
    <rPh sb="0" eb="2">
      <t>セイカツ</t>
    </rPh>
    <rPh sb="2" eb="4">
      <t>カンキョウ</t>
    </rPh>
    <rPh sb="4" eb="5">
      <t>カ</t>
    </rPh>
    <rPh sb="6" eb="8">
      <t>ノウリン</t>
    </rPh>
    <rPh sb="8" eb="10">
      <t>シンコウ</t>
    </rPh>
    <rPh sb="10" eb="11">
      <t>カ</t>
    </rPh>
    <rPh sb="12" eb="14">
      <t>ノウリン</t>
    </rPh>
    <rPh sb="14" eb="16">
      <t>セイビ</t>
    </rPh>
    <rPh sb="16" eb="17">
      <t>カ</t>
    </rPh>
    <phoneticPr fontId="2"/>
  </si>
  <si>
    <t>人権施策推進課、教育総務課、生涯学習課</t>
    <rPh sb="0" eb="2">
      <t>ジンケン</t>
    </rPh>
    <rPh sb="2" eb="4">
      <t>シサク</t>
    </rPh>
    <rPh sb="4" eb="6">
      <t>スイシン</t>
    </rPh>
    <rPh sb="6" eb="7">
      <t>カ</t>
    </rPh>
    <phoneticPr fontId="2"/>
  </si>
  <si>
    <t>地域創生課、総務課</t>
    <rPh sb="0" eb="2">
      <t>チイキ</t>
    </rPh>
    <rPh sb="2" eb="4">
      <t>ソウセイ</t>
    </rPh>
    <rPh sb="4" eb="5">
      <t>カ</t>
    </rPh>
    <rPh sb="6" eb="8">
      <t>ソウム</t>
    </rPh>
    <rPh sb="8" eb="9">
      <t>カ</t>
    </rPh>
    <phoneticPr fontId="2"/>
  </si>
  <si>
    <t>秘書広報課、地域創生課、総務課</t>
    <rPh sb="0" eb="2">
      <t>ヒショ</t>
    </rPh>
    <rPh sb="2" eb="4">
      <t>コウホウ</t>
    </rPh>
    <rPh sb="4" eb="5">
      <t>カ</t>
    </rPh>
    <rPh sb="6" eb="8">
      <t>チイキ</t>
    </rPh>
    <rPh sb="8" eb="10">
      <t>ソウセイ</t>
    </rPh>
    <rPh sb="10" eb="11">
      <t>カ</t>
    </rPh>
    <rPh sb="12" eb="14">
      <t>ソウム</t>
    </rPh>
    <rPh sb="14" eb="15">
      <t>カ</t>
    </rPh>
    <phoneticPr fontId="2"/>
  </si>
  <si>
    <t>財務課、税務課、収納対策課、会計課</t>
    <rPh sb="0" eb="2">
      <t>ザイム</t>
    </rPh>
    <rPh sb="2" eb="3">
      <t>カ</t>
    </rPh>
    <rPh sb="4" eb="6">
      <t>ゼイム</t>
    </rPh>
    <rPh sb="6" eb="7">
      <t>カ</t>
    </rPh>
    <rPh sb="8" eb="10">
      <t>シュウノウ</t>
    </rPh>
    <rPh sb="10" eb="12">
      <t>タイサク</t>
    </rPh>
    <rPh sb="12" eb="13">
      <t>カ</t>
    </rPh>
    <rPh sb="14" eb="16">
      <t>カイケイ</t>
    </rPh>
    <rPh sb="16" eb="17">
      <t>カ</t>
    </rPh>
    <phoneticPr fontId="2"/>
  </si>
  <si>
    <t>企画経営課、公共施設マネジメント課、市民課</t>
    <rPh sb="0" eb="2">
      <t>キカク</t>
    </rPh>
    <rPh sb="2" eb="4">
      <t>ケイエイ</t>
    </rPh>
    <rPh sb="4" eb="5">
      <t>カ</t>
    </rPh>
    <rPh sb="6" eb="8">
      <t>コウキョウ</t>
    </rPh>
    <rPh sb="8" eb="10">
      <t>シセツ</t>
    </rPh>
    <rPh sb="16" eb="17">
      <t>カ</t>
    </rPh>
    <rPh sb="18" eb="20">
      <t>シミン</t>
    </rPh>
    <rPh sb="20" eb="21">
      <t>カ</t>
    </rPh>
    <phoneticPr fontId="2"/>
  </si>
  <si>
    <t>人事課、企画経営課</t>
    <rPh sb="0" eb="3">
      <t>ジンジカ</t>
    </rPh>
    <rPh sb="4" eb="6">
      <t>キカク</t>
    </rPh>
    <rPh sb="6" eb="8">
      <t>ケイエイ</t>
    </rPh>
    <rPh sb="8" eb="9">
      <t>カ</t>
    </rPh>
    <phoneticPr fontId="2"/>
  </si>
  <si>
    <t>地域防災計画、国民保護計画、地震防災対策アクションプログラム</t>
    <rPh sb="0" eb="2">
      <t>チイキ</t>
    </rPh>
    <rPh sb="2" eb="4">
      <t>ボウサイ</t>
    </rPh>
    <rPh sb="4" eb="6">
      <t>ケイカク</t>
    </rPh>
    <rPh sb="7" eb="9">
      <t>コクミン</t>
    </rPh>
    <rPh sb="9" eb="11">
      <t>ホゴ</t>
    </rPh>
    <rPh sb="11" eb="13">
      <t>ケイカク</t>
    </rPh>
    <rPh sb="14" eb="16">
      <t>ジシン</t>
    </rPh>
    <rPh sb="16" eb="18">
      <t>ボウサイ</t>
    </rPh>
    <rPh sb="18" eb="20">
      <t>タイサク</t>
    </rPh>
    <phoneticPr fontId="2"/>
  </si>
  <si>
    <t>地域防災計画</t>
    <rPh sb="0" eb="2">
      <t>チイキ</t>
    </rPh>
    <rPh sb="2" eb="4">
      <t>ボウサイ</t>
    </rPh>
    <rPh sb="4" eb="6">
      <t>ケイカク</t>
    </rPh>
    <phoneticPr fontId="2"/>
  </si>
  <si>
    <t>地域防災計画、公営住宅等長寿命化計画</t>
    <rPh sb="0" eb="2">
      <t>チイキ</t>
    </rPh>
    <rPh sb="2" eb="4">
      <t>ボウサイ</t>
    </rPh>
    <rPh sb="4" eb="6">
      <t>ケイカク</t>
    </rPh>
    <rPh sb="7" eb="9">
      <t>コウエイ</t>
    </rPh>
    <rPh sb="9" eb="11">
      <t>ジュウタク</t>
    </rPh>
    <rPh sb="11" eb="12">
      <t>トウ</t>
    </rPh>
    <rPh sb="12" eb="13">
      <t>チョウ</t>
    </rPh>
    <rPh sb="13" eb="16">
      <t>ジュミョウカ</t>
    </rPh>
    <rPh sb="16" eb="18">
      <t>ケイカク</t>
    </rPh>
    <phoneticPr fontId="2"/>
  </si>
  <si>
    <t>交通安全計画</t>
    <rPh sb="0" eb="2">
      <t>コウツウ</t>
    </rPh>
    <rPh sb="2" eb="4">
      <t>アンゼン</t>
    </rPh>
    <rPh sb="4" eb="6">
      <t>ケイカク</t>
    </rPh>
    <phoneticPr fontId="2"/>
  </si>
  <si>
    <t>健康増進計画、特定健康診査等実施計画、国民健康保険保健事業実施計画（データヘルス計画）</t>
    <rPh sb="0" eb="2">
      <t>ケンコウ</t>
    </rPh>
    <rPh sb="2" eb="4">
      <t>ゾウシン</t>
    </rPh>
    <rPh sb="4" eb="6">
      <t>ケイカク</t>
    </rPh>
    <rPh sb="7" eb="9">
      <t>トクテイ</t>
    </rPh>
    <rPh sb="9" eb="11">
      <t>ケンコウ</t>
    </rPh>
    <rPh sb="11" eb="13">
      <t>シンサ</t>
    </rPh>
    <rPh sb="13" eb="14">
      <t>トウ</t>
    </rPh>
    <rPh sb="14" eb="16">
      <t>ジッシ</t>
    </rPh>
    <rPh sb="16" eb="18">
      <t>ケイカク</t>
    </rPh>
    <rPh sb="19" eb="21">
      <t>コクミン</t>
    </rPh>
    <rPh sb="21" eb="23">
      <t>ケンコウ</t>
    </rPh>
    <rPh sb="23" eb="25">
      <t>ホケン</t>
    </rPh>
    <rPh sb="25" eb="27">
      <t>ホケン</t>
    </rPh>
    <rPh sb="27" eb="29">
      <t>ジギョウ</t>
    </rPh>
    <rPh sb="29" eb="31">
      <t>ジッシ</t>
    </rPh>
    <rPh sb="31" eb="33">
      <t>ケイカク</t>
    </rPh>
    <rPh sb="40" eb="42">
      <t>ケイカク</t>
    </rPh>
    <phoneticPr fontId="2"/>
  </si>
  <si>
    <t>特定健康診査等実施計画、国民健康保険保健事業実施計画（データヘルス計画）</t>
    <phoneticPr fontId="2"/>
  </si>
  <si>
    <t>地域福祉計画</t>
    <rPh sb="0" eb="2">
      <t>チイキ</t>
    </rPh>
    <rPh sb="2" eb="4">
      <t>フクシ</t>
    </rPh>
    <rPh sb="4" eb="6">
      <t>ケイカク</t>
    </rPh>
    <phoneticPr fontId="2"/>
  </si>
  <si>
    <t>介護保険事業計画、高齢者福祉計画</t>
    <rPh sb="0" eb="2">
      <t>カイゴ</t>
    </rPh>
    <rPh sb="2" eb="4">
      <t>ホケン</t>
    </rPh>
    <rPh sb="4" eb="6">
      <t>ジギョウ</t>
    </rPh>
    <rPh sb="6" eb="8">
      <t>ケイカク</t>
    </rPh>
    <rPh sb="9" eb="12">
      <t>コウレイシャ</t>
    </rPh>
    <rPh sb="12" eb="14">
      <t>フクシ</t>
    </rPh>
    <rPh sb="14" eb="16">
      <t>ケイカク</t>
    </rPh>
    <phoneticPr fontId="2"/>
  </si>
  <si>
    <t>地域福祉計画、障害者基本計画、障害福祉計画</t>
    <rPh sb="0" eb="2">
      <t>チイキ</t>
    </rPh>
    <rPh sb="2" eb="4">
      <t>フクシ</t>
    </rPh>
    <rPh sb="4" eb="6">
      <t>ケイカク</t>
    </rPh>
    <rPh sb="7" eb="10">
      <t>ショウガイシャ</t>
    </rPh>
    <rPh sb="10" eb="12">
      <t>キホン</t>
    </rPh>
    <rPh sb="12" eb="14">
      <t>ケイカク</t>
    </rPh>
    <rPh sb="15" eb="17">
      <t>ショウガイ</t>
    </rPh>
    <rPh sb="17" eb="19">
      <t>フクシ</t>
    </rPh>
    <rPh sb="19" eb="21">
      <t>ケイカク</t>
    </rPh>
    <phoneticPr fontId="2"/>
  </si>
  <si>
    <t>子ども・子育て支援事業計画、健康増進計画、地域福祉計画</t>
    <rPh sb="0" eb="1">
      <t>コ</t>
    </rPh>
    <rPh sb="4" eb="6">
      <t>コソダ</t>
    </rPh>
    <rPh sb="7" eb="9">
      <t>シエン</t>
    </rPh>
    <rPh sb="9" eb="11">
      <t>ジギョウ</t>
    </rPh>
    <rPh sb="11" eb="13">
      <t>ケイカク</t>
    </rPh>
    <rPh sb="14" eb="16">
      <t>ケンコウ</t>
    </rPh>
    <rPh sb="16" eb="18">
      <t>ゾウシン</t>
    </rPh>
    <rPh sb="18" eb="20">
      <t>ケイカク</t>
    </rPh>
    <rPh sb="21" eb="23">
      <t>チイキ</t>
    </rPh>
    <rPh sb="23" eb="25">
      <t>フクシ</t>
    </rPh>
    <rPh sb="25" eb="27">
      <t>ケイカク</t>
    </rPh>
    <phoneticPr fontId="2"/>
  </si>
  <si>
    <t>子ども・子育て支援事業計画</t>
    <phoneticPr fontId="2"/>
  </si>
  <si>
    <t>教育大綱、生涯学習推進計画</t>
    <rPh sb="0" eb="2">
      <t>キョウイク</t>
    </rPh>
    <rPh sb="2" eb="4">
      <t>タイコウ</t>
    </rPh>
    <rPh sb="5" eb="7">
      <t>ショウガイ</t>
    </rPh>
    <rPh sb="7" eb="9">
      <t>ガクシュウ</t>
    </rPh>
    <rPh sb="9" eb="11">
      <t>スイシン</t>
    </rPh>
    <rPh sb="11" eb="13">
      <t>ケイカク</t>
    </rPh>
    <phoneticPr fontId="2"/>
  </si>
  <si>
    <t>教育大綱、学校適正規模・適正配置基本方針</t>
    <rPh sb="0" eb="2">
      <t>キョウイク</t>
    </rPh>
    <rPh sb="2" eb="4">
      <t>タイコウ</t>
    </rPh>
    <rPh sb="5" eb="7">
      <t>ガッコウ</t>
    </rPh>
    <rPh sb="7" eb="9">
      <t>テキセイ</t>
    </rPh>
    <rPh sb="9" eb="11">
      <t>キボ</t>
    </rPh>
    <rPh sb="12" eb="14">
      <t>テキセイ</t>
    </rPh>
    <rPh sb="14" eb="16">
      <t>ハイチ</t>
    </rPh>
    <rPh sb="16" eb="18">
      <t>キホン</t>
    </rPh>
    <rPh sb="18" eb="20">
      <t>ホウシン</t>
    </rPh>
    <phoneticPr fontId="2"/>
  </si>
  <si>
    <t>教育大綱</t>
    <rPh sb="0" eb="2">
      <t>キョウイク</t>
    </rPh>
    <rPh sb="2" eb="4">
      <t>タイコウ</t>
    </rPh>
    <phoneticPr fontId="2"/>
  </si>
  <si>
    <t>教育大綱、生涯学習推進計画、図書館基本計画</t>
    <rPh sb="0" eb="2">
      <t>キョウイク</t>
    </rPh>
    <rPh sb="2" eb="4">
      <t>タイコウ</t>
    </rPh>
    <rPh sb="5" eb="7">
      <t>ショウガイ</t>
    </rPh>
    <rPh sb="7" eb="9">
      <t>ガクシュウ</t>
    </rPh>
    <rPh sb="9" eb="11">
      <t>スイシン</t>
    </rPh>
    <rPh sb="11" eb="13">
      <t>ケイカク</t>
    </rPh>
    <rPh sb="14" eb="17">
      <t>トショカン</t>
    </rPh>
    <rPh sb="17" eb="19">
      <t>キホン</t>
    </rPh>
    <rPh sb="19" eb="21">
      <t>ケイカク</t>
    </rPh>
    <phoneticPr fontId="2"/>
  </si>
  <si>
    <t>教育大綱、生涯学習推進計画、史跡旧名手本陣整備基本計画、文化財展示施設活用計画</t>
    <rPh sb="0" eb="2">
      <t>キョウイク</t>
    </rPh>
    <rPh sb="2" eb="4">
      <t>タイコウ</t>
    </rPh>
    <rPh sb="5" eb="7">
      <t>ショウガイ</t>
    </rPh>
    <rPh sb="7" eb="9">
      <t>ガクシュウ</t>
    </rPh>
    <rPh sb="9" eb="11">
      <t>スイシン</t>
    </rPh>
    <rPh sb="11" eb="13">
      <t>ケイカク</t>
    </rPh>
    <rPh sb="14" eb="16">
      <t>シセキ</t>
    </rPh>
    <rPh sb="16" eb="17">
      <t>キュウ</t>
    </rPh>
    <rPh sb="17" eb="18">
      <t>ナ</t>
    </rPh>
    <rPh sb="18" eb="19">
      <t>テ</t>
    </rPh>
    <rPh sb="19" eb="21">
      <t>ホンジン</t>
    </rPh>
    <rPh sb="21" eb="23">
      <t>セイビ</t>
    </rPh>
    <rPh sb="23" eb="25">
      <t>キホン</t>
    </rPh>
    <rPh sb="25" eb="27">
      <t>ケイカク</t>
    </rPh>
    <rPh sb="28" eb="31">
      <t>ブンカザイ</t>
    </rPh>
    <rPh sb="31" eb="33">
      <t>テンジ</t>
    </rPh>
    <rPh sb="33" eb="35">
      <t>シセツ</t>
    </rPh>
    <rPh sb="35" eb="37">
      <t>カツヨウ</t>
    </rPh>
    <rPh sb="37" eb="39">
      <t>ケイカク</t>
    </rPh>
    <phoneticPr fontId="2"/>
  </si>
  <si>
    <t>教育大綱、生涯学習推進計画、スポーツ振興計画、スポーツ推進計画</t>
    <rPh sb="0" eb="2">
      <t>キョウイク</t>
    </rPh>
    <rPh sb="2" eb="4">
      <t>タイコウ</t>
    </rPh>
    <rPh sb="5" eb="7">
      <t>ショウガイ</t>
    </rPh>
    <rPh sb="7" eb="9">
      <t>ガクシュウ</t>
    </rPh>
    <rPh sb="9" eb="11">
      <t>スイシン</t>
    </rPh>
    <rPh sb="11" eb="13">
      <t>ケイカク</t>
    </rPh>
    <rPh sb="18" eb="20">
      <t>シンコウ</t>
    </rPh>
    <rPh sb="20" eb="22">
      <t>ケイカク</t>
    </rPh>
    <rPh sb="27" eb="29">
      <t>スイシン</t>
    </rPh>
    <rPh sb="29" eb="31">
      <t>ケイカク</t>
    </rPh>
    <phoneticPr fontId="2"/>
  </si>
  <si>
    <t>農業振興戦略計画、食育推進計画、道の駅「青洲の里」基本構想・基本計画、農業経営基盤の強化の促進に関する基本的な構想、人・農地プラン、鳥獣被害防止計画</t>
    <rPh sb="0" eb="2">
      <t>ノウギョウ</t>
    </rPh>
    <rPh sb="2" eb="4">
      <t>シンコウ</t>
    </rPh>
    <rPh sb="4" eb="6">
      <t>センリャク</t>
    </rPh>
    <rPh sb="6" eb="8">
      <t>ケイカク</t>
    </rPh>
    <rPh sb="9" eb="10">
      <t>ショク</t>
    </rPh>
    <rPh sb="10" eb="11">
      <t>イク</t>
    </rPh>
    <rPh sb="11" eb="13">
      <t>スイシン</t>
    </rPh>
    <rPh sb="13" eb="15">
      <t>ケイカク</t>
    </rPh>
    <rPh sb="16" eb="17">
      <t>ミチ</t>
    </rPh>
    <rPh sb="18" eb="19">
      <t>エキ</t>
    </rPh>
    <rPh sb="20" eb="22">
      <t>セイシュウ</t>
    </rPh>
    <rPh sb="23" eb="24">
      <t>サト</t>
    </rPh>
    <rPh sb="25" eb="27">
      <t>キホン</t>
    </rPh>
    <rPh sb="27" eb="29">
      <t>コウソウ</t>
    </rPh>
    <rPh sb="30" eb="32">
      <t>キホン</t>
    </rPh>
    <rPh sb="32" eb="34">
      <t>ケイカク</t>
    </rPh>
    <rPh sb="35" eb="37">
      <t>ノウギョウ</t>
    </rPh>
    <rPh sb="37" eb="39">
      <t>ケイエイ</t>
    </rPh>
    <rPh sb="39" eb="41">
      <t>キバン</t>
    </rPh>
    <rPh sb="42" eb="44">
      <t>キョウカ</t>
    </rPh>
    <rPh sb="45" eb="47">
      <t>ソクシン</t>
    </rPh>
    <rPh sb="48" eb="49">
      <t>カン</t>
    </rPh>
    <rPh sb="51" eb="54">
      <t>キホンテキ</t>
    </rPh>
    <rPh sb="55" eb="57">
      <t>コウソウ</t>
    </rPh>
    <rPh sb="58" eb="59">
      <t>ヒト</t>
    </rPh>
    <rPh sb="60" eb="62">
      <t>ノウチ</t>
    </rPh>
    <rPh sb="66" eb="68">
      <t>チョウジュウ</t>
    </rPh>
    <rPh sb="68" eb="70">
      <t>ヒガイ</t>
    </rPh>
    <rPh sb="70" eb="72">
      <t>ボウシ</t>
    </rPh>
    <rPh sb="72" eb="74">
      <t>ケイカク</t>
    </rPh>
    <phoneticPr fontId="2"/>
  </si>
  <si>
    <t>農村環境計画、農業振興地域整備計画</t>
    <rPh sb="0" eb="2">
      <t>ノウソン</t>
    </rPh>
    <rPh sb="2" eb="4">
      <t>カンキョウ</t>
    </rPh>
    <rPh sb="4" eb="6">
      <t>ケイカク</t>
    </rPh>
    <rPh sb="7" eb="9">
      <t>ノウギョウ</t>
    </rPh>
    <rPh sb="9" eb="11">
      <t>シンコウ</t>
    </rPh>
    <rPh sb="11" eb="13">
      <t>チイキ</t>
    </rPh>
    <rPh sb="13" eb="15">
      <t>セイビ</t>
    </rPh>
    <rPh sb="15" eb="17">
      <t>ケイカク</t>
    </rPh>
    <phoneticPr fontId="2"/>
  </si>
  <si>
    <t>産業振興促進計画、創業支援事業計画</t>
    <rPh sb="0" eb="2">
      <t>サンギョウ</t>
    </rPh>
    <rPh sb="2" eb="4">
      <t>シンコウ</t>
    </rPh>
    <rPh sb="4" eb="6">
      <t>ソクシン</t>
    </rPh>
    <rPh sb="6" eb="8">
      <t>ケイカク</t>
    </rPh>
    <rPh sb="9" eb="11">
      <t>ソウギョウ</t>
    </rPh>
    <rPh sb="11" eb="13">
      <t>シエン</t>
    </rPh>
    <rPh sb="13" eb="15">
      <t>ジギョウ</t>
    </rPh>
    <rPh sb="15" eb="17">
      <t>ケイカク</t>
    </rPh>
    <phoneticPr fontId="2"/>
  </si>
  <si>
    <t>創業支援事業計画、産業振興促進計画</t>
    <rPh sb="0" eb="2">
      <t>ソウギョウ</t>
    </rPh>
    <rPh sb="2" eb="4">
      <t>シエン</t>
    </rPh>
    <rPh sb="4" eb="6">
      <t>ジギョウ</t>
    </rPh>
    <rPh sb="6" eb="8">
      <t>ケイカク</t>
    </rPh>
    <rPh sb="9" eb="11">
      <t>サンギョウ</t>
    </rPh>
    <rPh sb="11" eb="13">
      <t>シンコウ</t>
    </rPh>
    <rPh sb="13" eb="15">
      <t>ソクシン</t>
    </rPh>
    <rPh sb="15" eb="17">
      <t>ケイカク</t>
    </rPh>
    <phoneticPr fontId="2"/>
  </si>
  <si>
    <t>産業振興促進計画</t>
    <rPh sb="0" eb="2">
      <t>サンギョウ</t>
    </rPh>
    <rPh sb="2" eb="4">
      <t>シンコウ</t>
    </rPh>
    <rPh sb="4" eb="6">
      <t>ソクシン</t>
    </rPh>
    <rPh sb="6" eb="8">
      <t>ケイカク</t>
    </rPh>
    <phoneticPr fontId="2"/>
  </si>
  <si>
    <t>都市計画マスタープラン、公営住宅等長寿命化計画、空家等対策計画、地籍調査計画</t>
    <rPh sb="0" eb="2">
      <t>トシ</t>
    </rPh>
    <rPh sb="2" eb="4">
      <t>ケイカク</t>
    </rPh>
    <rPh sb="12" eb="14">
      <t>コウエイ</t>
    </rPh>
    <rPh sb="14" eb="16">
      <t>ジュウタク</t>
    </rPh>
    <rPh sb="16" eb="17">
      <t>トウ</t>
    </rPh>
    <rPh sb="17" eb="18">
      <t>チョウ</t>
    </rPh>
    <rPh sb="18" eb="21">
      <t>ジュミョウカ</t>
    </rPh>
    <rPh sb="21" eb="23">
      <t>ケイカク</t>
    </rPh>
    <rPh sb="24" eb="26">
      <t>アキヤ</t>
    </rPh>
    <rPh sb="26" eb="27">
      <t>トウ</t>
    </rPh>
    <rPh sb="27" eb="29">
      <t>タイサク</t>
    </rPh>
    <rPh sb="29" eb="31">
      <t>ケイカク</t>
    </rPh>
    <rPh sb="32" eb="34">
      <t>チセキ</t>
    </rPh>
    <rPh sb="34" eb="36">
      <t>チョウサ</t>
    </rPh>
    <rPh sb="36" eb="38">
      <t>ケイカク</t>
    </rPh>
    <phoneticPr fontId="2"/>
  </si>
  <si>
    <t>橋梁長寿命化修繕計画、橋梁個別施設計画</t>
    <rPh sb="0" eb="2">
      <t>キョウリョウ</t>
    </rPh>
    <rPh sb="2" eb="3">
      <t>チョウ</t>
    </rPh>
    <rPh sb="3" eb="6">
      <t>ジュミョウカ</t>
    </rPh>
    <rPh sb="6" eb="8">
      <t>シュウゼン</t>
    </rPh>
    <rPh sb="8" eb="10">
      <t>ケイカク</t>
    </rPh>
    <rPh sb="11" eb="13">
      <t>キョウリョウ</t>
    </rPh>
    <rPh sb="13" eb="15">
      <t>コベツ</t>
    </rPh>
    <rPh sb="15" eb="17">
      <t>シセツ</t>
    </rPh>
    <rPh sb="17" eb="19">
      <t>ケイカク</t>
    </rPh>
    <phoneticPr fontId="2"/>
  </si>
  <si>
    <t>地球温暖化対策実行計画</t>
    <rPh sb="0" eb="2">
      <t>チキュウ</t>
    </rPh>
    <rPh sb="2" eb="5">
      <t>オンダンカ</t>
    </rPh>
    <rPh sb="5" eb="7">
      <t>タイサク</t>
    </rPh>
    <rPh sb="7" eb="9">
      <t>ジッコウ</t>
    </rPh>
    <rPh sb="9" eb="11">
      <t>ケイカク</t>
    </rPh>
    <phoneticPr fontId="2"/>
  </si>
  <si>
    <t>一般廃棄物処理基本計画</t>
    <rPh sb="0" eb="2">
      <t>イッパン</t>
    </rPh>
    <rPh sb="2" eb="5">
      <t>ハイキブツ</t>
    </rPh>
    <rPh sb="5" eb="7">
      <t>ショリ</t>
    </rPh>
    <rPh sb="7" eb="9">
      <t>キホン</t>
    </rPh>
    <rPh sb="9" eb="11">
      <t>ケイカク</t>
    </rPh>
    <phoneticPr fontId="2"/>
  </si>
  <si>
    <t>流域関連公共下水道全体計画、下水道事業経営戦略（公共下水道事業・農業集落排水事業）、一般廃棄物処理基本計画（生活排水処理基本計画）</t>
    <rPh sb="0" eb="2">
      <t>リュウイキ</t>
    </rPh>
    <rPh sb="2" eb="4">
      <t>カンレン</t>
    </rPh>
    <rPh sb="4" eb="6">
      <t>コウキョウ</t>
    </rPh>
    <rPh sb="6" eb="9">
      <t>ゲスイドウ</t>
    </rPh>
    <rPh sb="9" eb="11">
      <t>ゼンタイ</t>
    </rPh>
    <rPh sb="11" eb="13">
      <t>ケイカク</t>
    </rPh>
    <rPh sb="14" eb="17">
      <t>ゲスイドウ</t>
    </rPh>
    <rPh sb="17" eb="19">
      <t>ジギョウ</t>
    </rPh>
    <rPh sb="19" eb="21">
      <t>ケイエイ</t>
    </rPh>
    <rPh sb="21" eb="23">
      <t>センリャク</t>
    </rPh>
    <rPh sb="24" eb="26">
      <t>コウキョウ</t>
    </rPh>
    <rPh sb="26" eb="29">
      <t>ゲスイドウ</t>
    </rPh>
    <rPh sb="29" eb="31">
      <t>ジギョウ</t>
    </rPh>
    <rPh sb="32" eb="34">
      <t>ノウギョウ</t>
    </rPh>
    <rPh sb="34" eb="36">
      <t>シュウラク</t>
    </rPh>
    <rPh sb="36" eb="38">
      <t>ハイスイ</t>
    </rPh>
    <rPh sb="38" eb="40">
      <t>ジギョウ</t>
    </rPh>
    <phoneticPr fontId="2"/>
  </si>
  <si>
    <t>水道事業基本計画、水道事業ビジョン</t>
    <rPh sb="0" eb="2">
      <t>スイドウ</t>
    </rPh>
    <rPh sb="2" eb="4">
      <t>ジギョウ</t>
    </rPh>
    <rPh sb="4" eb="6">
      <t>キホン</t>
    </rPh>
    <rPh sb="6" eb="8">
      <t>ケイカク</t>
    </rPh>
    <rPh sb="9" eb="11">
      <t>スイドウ</t>
    </rPh>
    <rPh sb="11" eb="13">
      <t>ジギョウ</t>
    </rPh>
    <phoneticPr fontId="2"/>
  </si>
  <si>
    <t>農村環境計画、鳥獣被害防止計画、森林整備計画</t>
    <rPh sb="0" eb="2">
      <t>ノウソン</t>
    </rPh>
    <rPh sb="2" eb="4">
      <t>カンキョウ</t>
    </rPh>
    <rPh sb="4" eb="6">
      <t>ケイカク</t>
    </rPh>
    <rPh sb="7" eb="9">
      <t>チョウジュウ</t>
    </rPh>
    <rPh sb="9" eb="11">
      <t>ヒガイ</t>
    </rPh>
    <rPh sb="11" eb="13">
      <t>ボウシ</t>
    </rPh>
    <rPh sb="13" eb="15">
      <t>ケイカク</t>
    </rPh>
    <rPh sb="16" eb="18">
      <t>シンリン</t>
    </rPh>
    <rPh sb="18" eb="20">
      <t>セイビ</t>
    </rPh>
    <rPh sb="20" eb="22">
      <t>ケイカク</t>
    </rPh>
    <phoneticPr fontId="2"/>
  </si>
  <si>
    <t>人権施策基本方針、教育大綱、生涯学習推進計画、男女共同参画推進プラン</t>
    <rPh sb="0" eb="2">
      <t>ジンケン</t>
    </rPh>
    <rPh sb="2" eb="4">
      <t>シサク</t>
    </rPh>
    <rPh sb="4" eb="6">
      <t>キホン</t>
    </rPh>
    <rPh sb="6" eb="8">
      <t>ホウシン</t>
    </rPh>
    <rPh sb="9" eb="11">
      <t>キョウイク</t>
    </rPh>
    <rPh sb="11" eb="13">
      <t>タイコウ</t>
    </rPh>
    <rPh sb="14" eb="16">
      <t>ショウガイ</t>
    </rPh>
    <rPh sb="16" eb="18">
      <t>ガクシュウ</t>
    </rPh>
    <rPh sb="18" eb="20">
      <t>スイシン</t>
    </rPh>
    <rPh sb="20" eb="22">
      <t>ケイカク</t>
    </rPh>
    <rPh sb="23" eb="25">
      <t>ダンジョ</t>
    </rPh>
    <rPh sb="25" eb="27">
      <t>キョウドウ</t>
    </rPh>
    <rPh sb="27" eb="29">
      <t>サンカク</t>
    </rPh>
    <rPh sb="29" eb="31">
      <t>スイシン</t>
    </rPh>
    <phoneticPr fontId="2"/>
  </si>
  <si>
    <t>協働によるまちづくりの指針</t>
    <rPh sb="0" eb="2">
      <t>キョウドウ</t>
    </rPh>
    <rPh sb="11" eb="13">
      <t>シシン</t>
    </rPh>
    <phoneticPr fontId="2"/>
  </si>
  <si>
    <t>まち・ひと・しごと創生総合戦略</t>
    <rPh sb="9" eb="11">
      <t>ソウセイ</t>
    </rPh>
    <rPh sb="11" eb="13">
      <t>ソウゴウ</t>
    </rPh>
    <rPh sb="13" eb="15">
      <t>センリャク</t>
    </rPh>
    <phoneticPr fontId="2"/>
  </si>
  <si>
    <t>シティプロモーション戦略</t>
    <rPh sb="10" eb="12">
      <t>センリャク</t>
    </rPh>
    <phoneticPr fontId="2"/>
  </si>
  <si>
    <t>財政計画</t>
    <rPh sb="0" eb="2">
      <t>ザイセイ</t>
    </rPh>
    <rPh sb="2" eb="4">
      <t>ケイカク</t>
    </rPh>
    <phoneticPr fontId="2"/>
  </si>
  <si>
    <t>那賀5町新市建設計画、行財政改革大綱、公共施設マネジメント計画</t>
    <rPh sb="0" eb="2">
      <t>ナガ</t>
    </rPh>
    <rPh sb="3" eb="4">
      <t>チョウ</t>
    </rPh>
    <rPh sb="4" eb="5">
      <t>シン</t>
    </rPh>
    <rPh sb="5" eb="6">
      <t>シ</t>
    </rPh>
    <rPh sb="6" eb="8">
      <t>ケンセツ</t>
    </rPh>
    <rPh sb="8" eb="10">
      <t>ケイカク</t>
    </rPh>
    <rPh sb="11" eb="14">
      <t>ギョウザイセイ</t>
    </rPh>
    <rPh sb="14" eb="16">
      <t>カイカク</t>
    </rPh>
    <rPh sb="16" eb="18">
      <t>タイコウ</t>
    </rPh>
    <rPh sb="19" eb="21">
      <t>コウキョウ</t>
    </rPh>
    <rPh sb="21" eb="23">
      <t>シセツ</t>
    </rPh>
    <rPh sb="29" eb="31">
      <t>ケイカク</t>
    </rPh>
    <phoneticPr fontId="2"/>
  </si>
  <si>
    <t>人材育成基本方針、人材育成体系基本計画、女性活用推進法に基づく特定事業主行動計画、次世代育成支援特定事業主行動計画</t>
    <rPh sb="0" eb="2">
      <t>ジンザイ</t>
    </rPh>
    <rPh sb="2" eb="4">
      <t>イクセイ</t>
    </rPh>
    <rPh sb="4" eb="6">
      <t>キホン</t>
    </rPh>
    <rPh sb="6" eb="8">
      <t>ホウシン</t>
    </rPh>
    <rPh sb="9" eb="11">
      <t>ジンザイ</t>
    </rPh>
    <rPh sb="11" eb="13">
      <t>イクセイ</t>
    </rPh>
    <rPh sb="13" eb="15">
      <t>タイケイ</t>
    </rPh>
    <rPh sb="15" eb="17">
      <t>キホン</t>
    </rPh>
    <rPh sb="17" eb="19">
      <t>ケイカク</t>
    </rPh>
    <rPh sb="20" eb="22">
      <t>ジョセイ</t>
    </rPh>
    <rPh sb="22" eb="24">
      <t>カツヨウ</t>
    </rPh>
    <rPh sb="24" eb="26">
      <t>スイシン</t>
    </rPh>
    <rPh sb="26" eb="27">
      <t>ホウ</t>
    </rPh>
    <rPh sb="28" eb="29">
      <t>モト</t>
    </rPh>
    <rPh sb="31" eb="33">
      <t>トクテイ</t>
    </rPh>
    <rPh sb="33" eb="36">
      <t>ジギョウヌシ</t>
    </rPh>
    <rPh sb="36" eb="38">
      <t>コウドウ</t>
    </rPh>
    <rPh sb="38" eb="40">
      <t>ケイカク</t>
    </rPh>
    <rPh sb="41" eb="44">
      <t>ジセダイ</t>
    </rPh>
    <rPh sb="44" eb="46">
      <t>イクセイ</t>
    </rPh>
    <rPh sb="46" eb="48">
      <t>シエン</t>
    </rPh>
    <rPh sb="48" eb="50">
      <t>トクテイ</t>
    </rPh>
    <rPh sb="50" eb="53">
      <t>ジギョウヌシ</t>
    </rPh>
    <rPh sb="53" eb="55">
      <t>コウドウ</t>
    </rPh>
    <rPh sb="55" eb="57">
      <t>ケイカク</t>
    </rPh>
    <phoneticPr fontId="2"/>
  </si>
  <si>
    <t>1.基本目標の概要</t>
    <rPh sb="2" eb="4">
      <t>キホン</t>
    </rPh>
    <rPh sb="4" eb="6">
      <t>モクヒョウ</t>
    </rPh>
    <rPh sb="7" eb="9">
      <t>ガイヨウ</t>
    </rPh>
    <phoneticPr fontId="2"/>
  </si>
  <si>
    <t>基本目標
の名称</t>
    <rPh sb="0" eb="2">
      <t>キホン</t>
    </rPh>
    <rPh sb="2" eb="4">
      <t>モクヒョウ</t>
    </rPh>
    <rPh sb="6" eb="8">
      <t>メイショウ</t>
    </rPh>
    <phoneticPr fontId="2"/>
  </si>
  <si>
    <t>基本目標
の方向性</t>
    <rPh sb="0" eb="2">
      <t>キホン</t>
    </rPh>
    <rPh sb="2" eb="4">
      <t>モクヒョウ</t>
    </rPh>
    <rPh sb="6" eb="9">
      <t>ホウコウセイ</t>
    </rPh>
    <phoneticPr fontId="2"/>
  </si>
  <si>
    <t>基本施策</t>
    <rPh sb="0" eb="2">
      <t>キホン</t>
    </rPh>
    <rPh sb="2" eb="4">
      <t>シサク</t>
    </rPh>
    <phoneticPr fontId="2"/>
  </si>
  <si>
    <t>3-3-1　観光資源を発掘・活用した観光振興</t>
    <phoneticPr fontId="2"/>
  </si>
  <si>
    <t>5-2-2　地域の活性化と移住・定住環境の充実</t>
    <phoneticPr fontId="2"/>
  </si>
  <si>
    <t>指標の名称</t>
    <rPh sb="0" eb="2">
      <t>シヒョウ</t>
    </rPh>
    <rPh sb="3" eb="5">
      <t>メイショウ</t>
    </rPh>
    <phoneticPr fontId="2"/>
  </si>
  <si>
    <t>達成率</t>
    <rPh sb="0" eb="3">
      <t>タッセイリツ</t>
    </rPh>
    <phoneticPr fontId="2"/>
  </si>
  <si>
    <t>単位</t>
    <rPh sb="0" eb="2">
      <t>タンイ</t>
    </rPh>
    <phoneticPr fontId="2"/>
  </si>
  <si>
    <t>指標の分析</t>
    <rPh sb="0" eb="2">
      <t>シヒョウ</t>
    </rPh>
    <rPh sb="3" eb="5">
      <t>ブンセキ</t>
    </rPh>
    <phoneticPr fontId="2"/>
  </si>
  <si>
    <t>具体的施策</t>
    <rPh sb="0" eb="3">
      <t>グタイテキ</t>
    </rPh>
    <rPh sb="3" eb="5">
      <t>シサク</t>
    </rPh>
    <phoneticPr fontId="2"/>
  </si>
  <si>
    <t>基本的方向</t>
    <rPh sb="0" eb="3">
      <t>キホンテキ</t>
    </rPh>
    <rPh sb="3" eb="5">
      <t>ホウコウ</t>
    </rPh>
    <phoneticPr fontId="2"/>
  </si>
  <si>
    <t>【基本的方向】　具体的施策</t>
    <rPh sb="1" eb="4">
      <t>キホンテキ</t>
    </rPh>
    <rPh sb="4" eb="6">
      <t>ホウコウ</t>
    </rPh>
    <rPh sb="8" eb="11">
      <t>グタイテキ</t>
    </rPh>
    <rPh sb="11" eb="13">
      <t>シサク</t>
    </rPh>
    <phoneticPr fontId="2"/>
  </si>
  <si>
    <t>主な取組</t>
    <rPh sb="0" eb="1">
      <t>オモ</t>
    </rPh>
    <rPh sb="2" eb="4">
      <t>トリクミ</t>
    </rPh>
    <phoneticPr fontId="2"/>
  </si>
  <si>
    <t>担当課</t>
    <rPh sb="0" eb="2">
      <t>タントウ</t>
    </rPh>
    <rPh sb="2" eb="3">
      <t>カ</t>
    </rPh>
    <phoneticPr fontId="2"/>
  </si>
  <si>
    <t>ワンストップ窓口を活用した移住相談件数</t>
    <rPh sb="6" eb="8">
      <t>マドグチ</t>
    </rPh>
    <rPh sb="9" eb="11">
      <t>カツヨウ</t>
    </rPh>
    <rPh sb="13" eb="15">
      <t>イジュウ</t>
    </rPh>
    <rPh sb="15" eb="17">
      <t>ソウダン</t>
    </rPh>
    <rPh sb="17" eb="19">
      <t>ケンスウ</t>
    </rPh>
    <phoneticPr fontId="2"/>
  </si>
  <si>
    <t>ふるさと納税による寄附件数</t>
    <rPh sb="4" eb="6">
      <t>ノウゼイ</t>
    </rPh>
    <rPh sb="9" eb="11">
      <t>キフ</t>
    </rPh>
    <rPh sb="11" eb="13">
      <t>ケンスウ</t>
    </rPh>
    <phoneticPr fontId="2"/>
  </si>
  <si>
    <t>3.数値目標の状況</t>
    <rPh sb="2" eb="4">
      <t>スウチ</t>
    </rPh>
    <rPh sb="4" eb="6">
      <t>モクヒョウ</t>
    </rPh>
    <rPh sb="7" eb="9">
      <t>ジョウキョウ</t>
    </rPh>
    <phoneticPr fontId="2"/>
  </si>
  <si>
    <t>3-1-2　均衡の取れた農村や農地の整備</t>
    <rPh sb="6" eb="8">
      <t>キンコウ</t>
    </rPh>
    <rPh sb="9" eb="10">
      <t>ト</t>
    </rPh>
    <rPh sb="12" eb="14">
      <t>ノウソン</t>
    </rPh>
    <rPh sb="15" eb="17">
      <t>ノウチ</t>
    </rPh>
    <rPh sb="18" eb="20">
      <t>セイビ</t>
    </rPh>
    <phoneticPr fontId="2"/>
  </si>
  <si>
    <t>3-2-1　就労支援の充実と雇用創出の振興</t>
    <rPh sb="6" eb="8">
      <t>シュウロウ</t>
    </rPh>
    <rPh sb="8" eb="10">
      <t>シエン</t>
    </rPh>
    <rPh sb="11" eb="13">
      <t>ジュウジツ</t>
    </rPh>
    <rPh sb="14" eb="16">
      <t>コヨウ</t>
    </rPh>
    <rPh sb="16" eb="18">
      <t>ソウシュツ</t>
    </rPh>
    <rPh sb="19" eb="21">
      <t>シンコウ</t>
    </rPh>
    <phoneticPr fontId="2"/>
  </si>
  <si>
    <t>製造品出荷額</t>
    <rPh sb="0" eb="3">
      <t>セイゾウヒン</t>
    </rPh>
    <rPh sb="3" eb="5">
      <t>シュッカ</t>
    </rPh>
    <rPh sb="5" eb="6">
      <t>ガク</t>
    </rPh>
    <phoneticPr fontId="2"/>
  </si>
  <si>
    <t>まち・ひと・しごと創生総合戦略基本目標評価シート①</t>
    <rPh sb="9" eb="11">
      <t>ソウセイ</t>
    </rPh>
    <rPh sb="11" eb="13">
      <t>ソウゴウ</t>
    </rPh>
    <rPh sb="13" eb="15">
      <t>センリャク</t>
    </rPh>
    <rPh sb="15" eb="17">
      <t>キホン</t>
    </rPh>
    <rPh sb="17" eb="19">
      <t>モクヒョウ</t>
    </rPh>
    <rPh sb="19" eb="21">
      <t>ヒョウカ</t>
    </rPh>
    <phoneticPr fontId="2"/>
  </si>
  <si>
    <t>まち・ひと・しごと創生総合戦略基本目標評価シート②</t>
    <rPh sb="9" eb="11">
      <t>ソウセイ</t>
    </rPh>
    <rPh sb="11" eb="13">
      <t>ソウゴウ</t>
    </rPh>
    <rPh sb="13" eb="15">
      <t>センリャク</t>
    </rPh>
    <rPh sb="15" eb="17">
      <t>キホン</t>
    </rPh>
    <rPh sb="17" eb="19">
      <t>モクヒョウ</t>
    </rPh>
    <rPh sb="19" eb="21">
      <t>ヒョウカ</t>
    </rPh>
    <phoneticPr fontId="2"/>
  </si>
  <si>
    <t>まち・ひと・しごと創生総合戦略基本目標評価シート③</t>
    <rPh sb="9" eb="11">
      <t>ソウセイ</t>
    </rPh>
    <rPh sb="11" eb="13">
      <t>ソウゴウ</t>
    </rPh>
    <rPh sb="13" eb="15">
      <t>センリャク</t>
    </rPh>
    <rPh sb="15" eb="17">
      <t>キホン</t>
    </rPh>
    <rPh sb="17" eb="19">
      <t>モクヒョウ</t>
    </rPh>
    <rPh sb="19" eb="21">
      <t>ヒョウカ</t>
    </rPh>
    <phoneticPr fontId="2"/>
  </si>
  <si>
    <t>2-1-1　子育て環境・体制の整備、支援</t>
    <rPh sb="6" eb="8">
      <t>コソダ</t>
    </rPh>
    <rPh sb="9" eb="11">
      <t>カンキョウ</t>
    </rPh>
    <rPh sb="12" eb="14">
      <t>タイセイ</t>
    </rPh>
    <rPh sb="15" eb="17">
      <t>セイビ</t>
    </rPh>
    <rPh sb="18" eb="20">
      <t>シエン</t>
    </rPh>
    <phoneticPr fontId="2"/>
  </si>
  <si>
    <t>2-1-2　保育環境の充実</t>
    <rPh sb="6" eb="8">
      <t>ホイク</t>
    </rPh>
    <rPh sb="8" eb="10">
      <t>カンキョウ</t>
    </rPh>
    <rPh sb="11" eb="13">
      <t>ジュウジツ</t>
    </rPh>
    <phoneticPr fontId="2"/>
  </si>
  <si>
    <t>地域子育て支援拠点利用者数</t>
    <rPh sb="0" eb="2">
      <t>チイキ</t>
    </rPh>
    <rPh sb="2" eb="4">
      <t>コソダ</t>
    </rPh>
    <rPh sb="5" eb="7">
      <t>シエン</t>
    </rPh>
    <rPh sb="7" eb="9">
      <t>キョテン</t>
    </rPh>
    <rPh sb="9" eb="11">
      <t>リヨウ</t>
    </rPh>
    <rPh sb="11" eb="12">
      <t>シャ</t>
    </rPh>
    <rPh sb="12" eb="13">
      <t>スウ</t>
    </rPh>
    <phoneticPr fontId="2"/>
  </si>
  <si>
    <t>企画経営課</t>
    <rPh sb="0" eb="2">
      <t>キカク</t>
    </rPh>
    <rPh sb="2" eb="4">
      <t>ケイエイ</t>
    </rPh>
    <rPh sb="4" eb="5">
      <t>カ</t>
    </rPh>
    <phoneticPr fontId="2"/>
  </si>
  <si>
    <t>人</t>
    <rPh sb="0" eb="1">
      <t>ニン</t>
    </rPh>
    <phoneticPr fontId="2"/>
  </si>
  <si>
    <t>0</t>
    <phoneticPr fontId="2"/>
  </si>
  <si>
    <t>％</t>
    <phoneticPr fontId="2"/>
  </si>
  <si>
    <t>主たる予算事業</t>
    <rPh sb="0" eb="1">
      <t>シュ</t>
    </rPh>
    <rPh sb="3" eb="5">
      <t>ヨサン</t>
    </rPh>
    <rPh sb="5" eb="7">
      <t>ジギョウ</t>
    </rPh>
    <phoneticPr fontId="2"/>
  </si>
  <si>
    <t>観光交流創造事業</t>
    <rPh sb="0" eb="2">
      <t>カンコウ</t>
    </rPh>
    <rPh sb="2" eb="4">
      <t>コウリュウ</t>
    </rPh>
    <rPh sb="4" eb="6">
      <t>ソウゾウ</t>
    </rPh>
    <rPh sb="6" eb="8">
      <t>ジギョウ</t>
    </rPh>
    <phoneticPr fontId="2"/>
  </si>
  <si>
    <t>移住・定住推進事業</t>
    <rPh sb="0" eb="2">
      <t>イジュウ</t>
    </rPh>
    <rPh sb="3" eb="5">
      <t>テイジュウ</t>
    </rPh>
    <rPh sb="5" eb="7">
      <t>スイシン</t>
    </rPh>
    <rPh sb="7" eb="9">
      <t>ジギョウ</t>
    </rPh>
    <phoneticPr fontId="2"/>
  </si>
  <si>
    <t>移住・定住推進事業</t>
    <phoneticPr fontId="2"/>
  </si>
  <si>
    <t>シティプロモーション事業</t>
    <rPh sb="10" eb="12">
      <t>ジギョウ</t>
    </rPh>
    <phoneticPr fontId="2"/>
  </si>
  <si>
    <t>シティプロモーション事業</t>
    <phoneticPr fontId="2"/>
  </si>
  <si>
    <t>4.KPI（Key Performance Indicator＝重要業績評価指標）の状況</t>
    <rPh sb="32" eb="34">
      <t>ジュウヨウ</t>
    </rPh>
    <rPh sb="34" eb="36">
      <t>ギョウセキ</t>
    </rPh>
    <rPh sb="36" eb="38">
      <t>ヒョウカ</t>
    </rPh>
    <rPh sb="38" eb="40">
      <t>シヒョウ</t>
    </rPh>
    <rPh sb="42" eb="44">
      <t>ジョウキョウ</t>
    </rPh>
    <phoneticPr fontId="2"/>
  </si>
  <si>
    <t>3-1-1　地域の特性を生かした農業振興</t>
    <rPh sb="9" eb="11">
      <t>トクセイ</t>
    </rPh>
    <phoneticPr fontId="2"/>
  </si>
  <si>
    <t>周辺自治体との連携による広域観光ルートの構築及び周遊化観光コンテンツの開発</t>
    <rPh sb="0" eb="2">
      <t>シュウヘン</t>
    </rPh>
    <rPh sb="2" eb="5">
      <t>ジチタイ</t>
    </rPh>
    <rPh sb="7" eb="9">
      <t>レンケイ</t>
    </rPh>
    <rPh sb="12" eb="14">
      <t>コウイキ</t>
    </rPh>
    <rPh sb="14" eb="16">
      <t>カンコウ</t>
    </rPh>
    <rPh sb="20" eb="22">
      <t>コウチク</t>
    </rPh>
    <rPh sb="22" eb="23">
      <t>オヨ</t>
    </rPh>
    <rPh sb="24" eb="26">
      <t>シュウユウ</t>
    </rPh>
    <rPh sb="26" eb="27">
      <t>カ</t>
    </rPh>
    <rPh sb="27" eb="29">
      <t>カンコウ</t>
    </rPh>
    <rPh sb="35" eb="37">
      <t>カイハツ</t>
    </rPh>
    <phoneticPr fontId="2"/>
  </si>
  <si>
    <t>地域の特性を活かして地域の稼ぐ力を高め、所得の循環構造形成を実現する</t>
    <rPh sb="0" eb="2">
      <t>チイキ</t>
    </rPh>
    <rPh sb="3" eb="5">
      <t>トクセイ</t>
    </rPh>
    <rPh sb="6" eb="7">
      <t>イ</t>
    </rPh>
    <rPh sb="10" eb="12">
      <t>チイキ</t>
    </rPh>
    <rPh sb="13" eb="14">
      <t>カセ</t>
    </rPh>
    <rPh sb="15" eb="16">
      <t>チカラ</t>
    </rPh>
    <rPh sb="17" eb="18">
      <t>タカ</t>
    </rPh>
    <rPh sb="20" eb="22">
      <t>ショトク</t>
    </rPh>
    <rPh sb="23" eb="25">
      <t>ジュンカン</t>
    </rPh>
    <rPh sb="25" eb="27">
      <t>コウゾウ</t>
    </rPh>
    <rPh sb="27" eb="29">
      <t>ケイセイ</t>
    </rPh>
    <rPh sb="30" eb="32">
      <t>ジツゲン</t>
    </rPh>
    <phoneticPr fontId="2"/>
  </si>
  <si>
    <t>　地域の特性を活かした産業振興に取り組むことで地域経済の活性化を図り、雇用を拡大・創出するとともに、能力を発揮してやりがいが得られる地場産業の魅力を積極的にアピールし、若い世代を中心に幅広い世代が生涯安心して暮らすことのできる就業環境を確保・創出します。
　そのためにも、地域の稼ぐ力を高めるための、地域経済循環構造を構築し、働く場づくりを通じた安定的な就業機会の確保を図り、市全体の所得を向上させるとともに、地域や民間企業などの主体性を促すよう公民連携による施策を推進し、稼ぐ地域の創出をめざします。</t>
    <phoneticPr fontId="2"/>
  </si>
  <si>
    <t>3-1-3　商工業の振興</t>
    <rPh sb="6" eb="9">
      <t>ショウコウギョウ</t>
    </rPh>
    <rPh sb="10" eb="12">
      <t>シンコウ</t>
    </rPh>
    <phoneticPr fontId="2"/>
  </si>
  <si>
    <t>市民一人当たり課税対象所得</t>
    <rPh sb="0" eb="2">
      <t>シミン</t>
    </rPh>
    <rPh sb="2" eb="4">
      <t>ヒトリ</t>
    </rPh>
    <rPh sb="4" eb="5">
      <t>ア</t>
    </rPh>
    <rPh sb="7" eb="9">
      <t>カゼイ</t>
    </rPh>
    <rPh sb="9" eb="11">
      <t>タイショウ</t>
    </rPh>
    <rPh sb="11" eb="13">
      <t>ショトク</t>
    </rPh>
    <phoneticPr fontId="2"/>
  </si>
  <si>
    <t>基準値
（R1）</t>
    <phoneticPr fontId="2"/>
  </si>
  <si>
    <t>実績値
（R3）</t>
    <phoneticPr fontId="2"/>
  </si>
  <si>
    <t>実績値
（R4）</t>
    <phoneticPr fontId="2"/>
  </si>
  <si>
    <t>実績値
（R5）</t>
    <phoneticPr fontId="2"/>
  </si>
  <si>
    <t>実績値
（R6）</t>
  </si>
  <si>
    <t>達成率</t>
    <rPh sb="0" eb="3">
      <t>タッセイリツ</t>
    </rPh>
    <phoneticPr fontId="2"/>
  </si>
  <si>
    <t>万円/人</t>
    <rPh sb="0" eb="1">
      <t>マン</t>
    </rPh>
    <rPh sb="1" eb="2">
      <t>エン</t>
    </rPh>
    <rPh sb="3" eb="4">
      <t>ニン</t>
    </rPh>
    <phoneticPr fontId="2"/>
  </si>
  <si>
    <t>億円</t>
  </si>
  <si>
    <t>商業関係事業所数 （卸売業、小売業）</t>
    <rPh sb="0" eb="2">
      <t>ショウギョウ</t>
    </rPh>
    <rPh sb="2" eb="4">
      <t>カンケイ</t>
    </rPh>
    <rPh sb="4" eb="7">
      <t>ジギョウショ</t>
    </rPh>
    <rPh sb="7" eb="8">
      <t>スウ</t>
    </rPh>
    <rPh sb="10" eb="13">
      <t>オロシウリギョウ</t>
    </rPh>
    <rPh sb="14" eb="17">
      <t>コウリギョウ</t>
    </rPh>
    <phoneticPr fontId="2"/>
  </si>
  <si>
    <t>事業所</t>
  </si>
  <si>
    <t>商工会会員数</t>
    <rPh sb="0" eb="2">
      <t>ショウコウ</t>
    </rPh>
    <rPh sb="2" eb="3">
      <t>カイ</t>
    </rPh>
    <rPh sb="3" eb="5">
      <t>カイイン</t>
    </rPh>
    <rPh sb="5" eb="6">
      <t>スウ</t>
    </rPh>
    <phoneticPr fontId="2"/>
  </si>
  <si>
    <t>創業支援補助金交付件数</t>
    <rPh sb="0" eb="2">
      <t>ソウギョウ</t>
    </rPh>
    <rPh sb="2" eb="4">
      <t>シエン</t>
    </rPh>
    <rPh sb="4" eb="7">
      <t>ホジョキン</t>
    </rPh>
    <rPh sb="7" eb="9">
      <t>コウフ</t>
    </rPh>
    <rPh sb="9" eb="11">
      <t>ケンスウ</t>
    </rPh>
    <phoneticPr fontId="2"/>
  </si>
  <si>
    <t>人</t>
  </si>
  <si>
    <t>目標値
（R6）</t>
    <phoneticPr fontId="2"/>
  </si>
  <si>
    <t>企業間連携による製品・技術開発件数</t>
    <phoneticPr fontId="2"/>
  </si>
  <si>
    <t>加工商品ブランドの認定数</t>
    <rPh sb="0" eb="2">
      <t>カコウ</t>
    </rPh>
    <rPh sb="2" eb="4">
      <t>ショウヒン</t>
    </rPh>
    <rPh sb="9" eb="11">
      <t>ニンテイ</t>
    </rPh>
    <rPh sb="11" eb="12">
      <t>カズ</t>
    </rPh>
    <phoneticPr fontId="2"/>
  </si>
  <si>
    <t>主に市内で買い物をする市民の割合</t>
    <rPh sb="0" eb="1">
      <t>オモ</t>
    </rPh>
    <rPh sb="2" eb="4">
      <t>シナイ</t>
    </rPh>
    <rPh sb="5" eb="6">
      <t>カ</t>
    </rPh>
    <rPh sb="7" eb="8">
      <t>モノ</t>
    </rPh>
    <rPh sb="11" eb="13">
      <t>シミン</t>
    </rPh>
    <rPh sb="14" eb="16">
      <t>ワリアイ</t>
    </rPh>
    <phoneticPr fontId="2"/>
  </si>
  <si>
    <t>件</t>
  </si>
  <si>
    <t>件</t>
    <phoneticPr fontId="2"/>
  </si>
  <si>
    <t>農業産出額</t>
    <phoneticPr fontId="2"/>
  </si>
  <si>
    <t>認定農業者数</t>
    <rPh sb="0" eb="2">
      <t>ニンテイ</t>
    </rPh>
    <rPh sb="2" eb="5">
      <t>ノウギョウシャ</t>
    </rPh>
    <rPh sb="5" eb="6">
      <t>スウ</t>
    </rPh>
    <phoneticPr fontId="2"/>
  </si>
  <si>
    <t>新規就農者数</t>
    <rPh sb="0" eb="2">
      <t>シンキ</t>
    </rPh>
    <rPh sb="2" eb="4">
      <t>シュウノウ</t>
    </rPh>
    <rPh sb="4" eb="5">
      <t>シャ</t>
    </rPh>
    <rPh sb="5" eb="6">
      <t>スウ</t>
    </rPh>
    <phoneticPr fontId="2"/>
  </si>
  <si>
    <t>千万円</t>
    <rPh sb="0" eb="3">
      <t>センマンエン</t>
    </rPh>
    <phoneticPr fontId="2"/>
  </si>
  <si>
    <t>人</t>
    <phoneticPr fontId="2"/>
  </si>
  <si>
    <t>【地域経済の活性化と稼ぐ力の向上】　「市内企業の振興・活性化」「起業・創業・経営安定の支援」</t>
    <rPh sb="1" eb="3">
      <t>チイキ</t>
    </rPh>
    <rPh sb="3" eb="5">
      <t>ケイザイ</t>
    </rPh>
    <rPh sb="6" eb="8">
      <t>カッセイ</t>
    </rPh>
    <rPh sb="8" eb="9">
      <t>カ</t>
    </rPh>
    <rPh sb="10" eb="11">
      <t>カセ</t>
    </rPh>
    <rPh sb="12" eb="13">
      <t>チカラ</t>
    </rPh>
    <rPh sb="14" eb="16">
      <t>コウジョウ</t>
    </rPh>
    <phoneticPr fontId="2"/>
  </si>
  <si>
    <t>【魅力ある農業の実現】　「農業経営・生産基盤の強化」「国内外への販路拡大の取組」「農業の後継者、担い手の育成・確保」「スマート農業の推進」</t>
    <rPh sb="1" eb="3">
      <t>ミリョク</t>
    </rPh>
    <rPh sb="5" eb="7">
      <t>ノウギョウ</t>
    </rPh>
    <rPh sb="8" eb="10">
      <t>ジツゲン</t>
    </rPh>
    <phoneticPr fontId="2"/>
  </si>
  <si>
    <t>【紀の川市で働きつづけることができる環境づくり】　「就労支援の充実」「企業誘致の推進」</t>
    <rPh sb="1" eb="2">
      <t>キ</t>
    </rPh>
    <rPh sb="3" eb="4">
      <t>カワ</t>
    </rPh>
    <rPh sb="4" eb="5">
      <t>シ</t>
    </rPh>
    <rPh sb="6" eb="7">
      <t>ハタラ</t>
    </rPh>
    <rPh sb="18" eb="20">
      <t>カンキョウ</t>
    </rPh>
    <rPh sb="26" eb="28">
      <t>シュウロウ</t>
    </rPh>
    <rPh sb="28" eb="30">
      <t>シエン</t>
    </rPh>
    <rPh sb="31" eb="33">
      <t>ジュウジツ</t>
    </rPh>
    <rPh sb="35" eb="37">
      <t>キギョウ</t>
    </rPh>
    <rPh sb="37" eb="39">
      <t>ユウチ</t>
    </rPh>
    <rPh sb="40" eb="42">
      <t>スイシン</t>
    </rPh>
    <phoneticPr fontId="2"/>
  </si>
  <si>
    <t>合同企業説明会における参加企業との面談者数</t>
    <rPh sb="0" eb="2">
      <t>ゴウドウ</t>
    </rPh>
    <rPh sb="2" eb="4">
      <t>キギョウ</t>
    </rPh>
    <rPh sb="4" eb="7">
      <t>セツメイカイ</t>
    </rPh>
    <rPh sb="11" eb="13">
      <t>サンカ</t>
    </rPh>
    <rPh sb="13" eb="15">
      <t>キギョウ</t>
    </rPh>
    <rPh sb="17" eb="19">
      <t>メンダン</t>
    </rPh>
    <rPh sb="19" eb="20">
      <t>シャ</t>
    </rPh>
    <rPh sb="20" eb="21">
      <t>スウ</t>
    </rPh>
    <phoneticPr fontId="2"/>
  </si>
  <si>
    <t>誘致企業における地元雇用者雇用数</t>
    <rPh sb="0" eb="2">
      <t>ユウチ</t>
    </rPh>
    <rPh sb="2" eb="4">
      <t>キギョウ</t>
    </rPh>
    <rPh sb="8" eb="10">
      <t>ジモト</t>
    </rPh>
    <rPh sb="10" eb="12">
      <t>コヨウ</t>
    </rPh>
    <rPh sb="12" eb="13">
      <t>シャ</t>
    </rPh>
    <rPh sb="13" eb="15">
      <t>コヨウ</t>
    </rPh>
    <rPh sb="15" eb="16">
      <t>スウ</t>
    </rPh>
    <phoneticPr fontId="2"/>
  </si>
  <si>
    <t>人</t>
    <phoneticPr fontId="2"/>
  </si>
  <si>
    <t>0</t>
    <phoneticPr fontId="2"/>
  </si>
  <si>
    <t>4年間で12件</t>
    <rPh sb="1" eb="3">
      <t>ネンカン</t>
    </rPh>
    <rPh sb="6" eb="7">
      <t>ケン</t>
    </rPh>
    <phoneticPr fontId="2"/>
  </si>
  <si>
    <t>4年間で4件</t>
    <phoneticPr fontId="2"/>
  </si>
  <si>
    <t>4年間で8件</t>
    <phoneticPr fontId="2"/>
  </si>
  <si>
    <t>4年間で100人</t>
    <rPh sb="1" eb="3">
      <t>ネンカン</t>
    </rPh>
    <rPh sb="7" eb="8">
      <t>ニン</t>
    </rPh>
    <phoneticPr fontId="2"/>
  </si>
  <si>
    <r>
      <t>実績値
(</t>
    </r>
    <r>
      <rPr>
        <b/>
        <sz val="8"/>
        <color theme="0"/>
        <rFont val="Meiryo UI"/>
        <family val="3"/>
        <charset val="128"/>
      </rPr>
      <t>R2)参考</t>
    </r>
    <rPh sb="0" eb="2">
      <t>ジッセキ</t>
    </rPh>
    <rPh sb="8" eb="10">
      <t>サンコウ</t>
    </rPh>
    <phoneticPr fontId="2"/>
  </si>
  <si>
    <t>4年間で610件</t>
    <phoneticPr fontId="2"/>
  </si>
  <si>
    <t>4年間で2事業者</t>
    <phoneticPr fontId="2"/>
  </si>
  <si>
    <t>事業者</t>
    <rPh sb="0" eb="2">
      <t>ジギョウ</t>
    </rPh>
    <rPh sb="2" eb="3">
      <t>シャ</t>
    </rPh>
    <phoneticPr fontId="2"/>
  </si>
  <si>
    <t xml:space="preserve"> KPIの名称</t>
    <rPh sb="5" eb="7">
      <t>メイショウ</t>
    </rPh>
    <phoneticPr fontId="2"/>
  </si>
  <si>
    <t>商工労働課</t>
    <rPh sb="0" eb="2">
      <t>ショウコウ</t>
    </rPh>
    <rPh sb="2" eb="5">
      <t>ロウドウカ</t>
    </rPh>
    <phoneticPr fontId="2"/>
  </si>
  <si>
    <t>働き方改革推進支援事業</t>
    <rPh sb="0" eb="1">
      <t>ハタラ</t>
    </rPh>
    <rPh sb="2" eb="3">
      <t>カタ</t>
    </rPh>
    <rPh sb="3" eb="5">
      <t>カイカク</t>
    </rPh>
    <rPh sb="5" eb="7">
      <t>スイシン</t>
    </rPh>
    <rPh sb="7" eb="9">
      <t>シエン</t>
    </rPh>
    <rPh sb="9" eb="11">
      <t>ジギョウ</t>
    </rPh>
    <phoneticPr fontId="2"/>
  </si>
  <si>
    <t>紀の川市へのひとの流れをつくる</t>
    <rPh sb="0" eb="1">
      <t>キ</t>
    </rPh>
    <rPh sb="2" eb="3">
      <t>カワ</t>
    </rPh>
    <rPh sb="3" eb="4">
      <t>シ</t>
    </rPh>
    <rPh sb="9" eb="10">
      <t>ナガ</t>
    </rPh>
    <phoneticPr fontId="2"/>
  </si>
  <si>
    <t xml:space="preserve">　地域経済循環構造の構築により、市民一人当たりの所得を向上させることで、居住地としての魅力を高め、本市への人の流れを創出します。さらに、地域の社会的な課題を解決するＳＤＧｓビジネスを展開することで地域の生活水準や満足度を向上させ、さらなる人の流れを促進します。
　このように、経済面、社会面の両面で地域の魅力をアップさせることで、移住者・定住者の拡大を図ります。
　また、移住希望者に向けて本市の多様な魅力を積極的に情報発信するとともに、移住者・定住者の拡大を図るための新たな支援やきめ細かな相談をワンストップで提供する体制の充実に取り組みます。
これらとあわせて、地域課題の解決や将来的な移住に向けた裾野を拡大するため、地域と継続的に多様な形で関わる「関係人口」の創出・拡大を図ります。
　また、自然、歴史・文化、食といった多彩な観光資源の発掘、磨き上げ、活用により、多様な観光ニーズに合った地域資源の充実及び観光地としての魅力の向上を図り、情報発信することで、交流人口の拡大を図ります。
</t>
    <phoneticPr fontId="2"/>
  </si>
  <si>
    <t>社会増減数</t>
    <rPh sb="0" eb="2">
      <t>シャカイ</t>
    </rPh>
    <rPh sb="2" eb="5">
      <t>ゾウゲンスウ</t>
    </rPh>
    <phoneticPr fontId="2"/>
  </si>
  <si>
    <t>▲390</t>
    <phoneticPr fontId="2"/>
  </si>
  <si>
    <t>▲174</t>
    <phoneticPr fontId="2"/>
  </si>
  <si>
    <t>▲83</t>
    <phoneticPr fontId="2"/>
  </si>
  <si>
    <t>4-3-1　豊かな自然環境の保全</t>
    <rPh sb="6" eb="7">
      <t>ユタ</t>
    </rPh>
    <rPh sb="9" eb="11">
      <t>シゼン</t>
    </rPh>
    <rPh sb="11" eb="13">
      <t>カンキョウ</t>
    </rPh>
    <rPh sb="14" eb="16">
      <t>ホゼン</t>
    </rPh>
    <phoneticPr fontId="2"/>
  </si>
  <si>
    <t>【移住・定住の促進】　「戦略的なシティプロモーションの展開」「移住・定住促進に関するパッケージ支援」「移住促進に向けた外部への魅力発信」「ふるさと教育の推進」</t>
    <rPh sb="1" eb="3">
      <t>イジュウ</t>
    </rPh>
    <rPh sb="4" eb="6">
      <t>テイジュウ</t>
    </rPh>
    <rPh sb="7" eb="9">
      <t>ソクシン</t>
    </rPh>
    <phoneticPr fontId="2"/>
  </si>
  <si>
    <t>【地域経済の好循環形成】　「強い製造業（機械産業・その他の製造業等）を中心とした産業集積化」「強い農業、食品加工を活かした６次産業化推進」「地域内の消費拡大」「病院施設を核としたサービス業連携」</t>
    <rPh sb="1" eb="3">
      <t>チイキ</t>
    </rPh>
    <rPh sb="3" eb="5">
      <t>ケイザイ</t>
    </rPh>
    <rPh sb="6" eb="9">
      <t>コウジュンカン</t>
    </rPh>
    <rPh sb="9" eb="11">
      <t>ケイセイ</t>
    </rPh>
    <rPh sb="14" eb="15">
      <t>ツヨ</t>
    </rPh>
    <rPh sb="16" eb="19">
      <t>セイゾウギョウ</t>
    </rPh>
    <rPh sb="20" eb="22">
      <t>キカイ</t>
    </rPh>
    <rPh sb="22" eb="24">
      <t>サンギョウ</t>
    </rPh>
    <rPh sb="27" eb="28">
      <t>タ</t>
    </rPh>
    <rPh sb="29" eb="32">
      <t>セイゾウギョウ</t>
    </rPh>
    <rPh sb="32" eb="33">
      <t>トウ</t>
    </rPh>
    <rPh sb="35" eb="37">
      <t>チュウシン</t>
    </rPh>
    <rPh sb="40" eb="42">
      <t>サンギョウ</t>
    </rPh>
    <rPh sb="42" eb="44">
      <t>シュウセキ</t>
    </rPh>
    <rPh sb="44" eb="45">
      <t>カ</t>
    </rPh>
    <phoneticPr fontId="2"/>
  </si>
  <si>
    <t>【関係人口の創出拡大】　「関係人口の創出拡大」「ふるさと応援寄附金制度（ふるさと納税）の推進」</t>
    <rPh sb="1" eb="3">
      <t>カンケイ</t>
    </rPh>
    <rPh sb="3" eb="5">
      <t>ジンコウ</t>
    </rPh>
    <rPh sb="6" eb="8">
      <t>ソウシュツ</t>
    </rPh>
    <rPh sb="8" eb="10">
      <t>カクダイ</t>
    </rPh>
    <rPh sb="13" eb="15">
      <t>カンケイ</t>
    </rPh>
    <rPh sb="15" eb="17">
      <t>ジンコウ</t>
    </rPh>
    <rPh sb="18" eb="20">
      <t>ソウシュツ</t>
    </rPh>
    <rPh sb="20" eb="22">
      <t>カクダイ</t>
    </rPh>
    <phoneticPr fontId="2"/>
  </si>
  <si>
    <t>【観光振興による交流促進】　「観光資産の魅力創出」「地域資源を活用した国内外からの誘客促進」</t>
    <rPh sb="1" eb="3">
      <t>カンコウ</t>
    </rPh>
    <rPh sb="3" eb="5">
      <t>シンコウ</t>
    </rPh>
    <rPh sb="8" eb="10">
      <t>コウリュウ</t>
    </rPh>
    <rPh sb="10" eb="12">
      <t>ソクシン</t>
    </rPh>
    <phoneticPr fontId="2"/>
  </si>
  <si>
    <t>若者定住促進住宅取得奨励金制度が住宅取得の誘因となった件数</t>
    <rPh sb="0" eb="2">
      <t>ワカモノ</t>
    </rPh>
    <rPh sb="2" eb="4">
      <t>テイジュウ</t>
    </rPh>
    <rPh sb="4" eb="6">
      <t>ソクシン</t>
    </rPh>
    <rPh sb="6" eb="8">
      <t>ジュウタク</t>
    </rPh>
    <rPh sb="8" eb="10">
      <t>シュトク</t>
    </rPh>
    <rPh sb="10" eb="13">
      <t>ショウレイキン</t>
    </rPh>
    <rPh sb="13" eb="15">
      <t>セイド</t>
    </rPh>
    <rPh sb="16" eb="18">
      <t>ジュウタク</t>
    </rPh>
    <rPh sb="18" eb="20">
      <t>シュトク</t>
    </rPh>
    <rPh sb="21" eb="23">
      <t>ユウイン</t>
    </rPh>
    <rPh sb="27" eb="29">
      <t>ケンスウ</t>
    </rPh>
    <phoneticPr fontId="2"/>
  </si>
  <si>
    <t>空き家バンクを通じたマッチング件数</t>
    <rPh sb="0" eb="1">
      <t>ア</t>
    </rPh>
    <rPh sb="2" eb="3">
      <t>ヤ</t>
    </rPh>
    <rPh sb="7" eb="8">
      <t>ツウ</t>
    </rPh>
    <rPh sb="15" eb="17">
      <t>ケンスウ</t>
    </rPh>
    <phoneticPr fontId="2"/>
  </si>
  <si>
    <t>移住・定住ポータルウェブサイト閲覧数</t>
    <rPh sb="0" eb="2">
      <t>イジュウ</t>
    </rPh>
    <rPh sb="3" eb="5">
      <t>テイジュウ</t>
    </rPh>
    <rPh sb="15" eb="17">
      <t>エツラン</t>
    </rPh>
    <rPh sb="17" eb="18">
      <t>スウ</t>
    </rPh>
    <phoneticPr fontId="2"/>
  </si>
  <si>
    <t>連携協定大学数</t>
    <phoneticPr fontId="2"/>
  </si>
  <si>
    <t>年間観光客数</t>
    <phoneticPr fontId="2"/>
  </si>
  <si>
    <t>観光交流拠点利用者数</t>
    <rPh sb="0" eb="2">
      <t>カンコウ</t>
    </rPh>
    <rPh sb="2" eb="4">
      <t>コウリュウ</t>
    </rPh>
    <rPh sb="4" eb="6">
      <t>キョテン</t>
    </rPh>
    <rPh sb="6" eb="8">
      <t>リヨウ</t>
    </rPh>
    <rPh sb="8" eb="9">
      <t>シャ</t>
    </rPh>
    <rPh sb="9" eb="10">
      <t>スウ</t>
    </rPh>
    <phoneticPr fontId="2"/>
  </si>
  <si>
    <t>紀の川ぷるぷるファンクラブ会員数</t>
    <rPh sb="0" eb="1">
      <t>キ</t>
    </rPh>
    <rPh sb="2" eb="3">
      <t>カワ</t>
    </rPh>
    <rPh sb="13" eb="15">
      <t>カイイン</t>
    </rPh>
    <rPh sb="15" eb="16">
      <t>スウ</t>
    </rPh>
    <phoneticPr fontId="2"/>
  </si>
  <si>
    <t>体験交流人口</t>
    <phoneticPr fontId="2"/>
  </si>
  <si>
    <t>大学</t>
    <rPh sb="0" eb="2">
      <t>ダイガク</t>
    </rPh>
    <phoneticPr fontId="2"/>
  </si>
  <si>
    <t>4年間で60件</t>
    <phoneticPr fontId="2"/>
  </si>
  <si>
    <t>4年間で10件</t>
    <phoneticPr fontId="2"/>
  </si>
  <si>
    <t>0%</t>
    <phoneticPr fontId="2"/>
  </si>
  <si>
    <t>移住・定住の促進</t>
    <rPh sb="0" eb="2">
      <t>イジュウ</t>
    </rPh>
    <rPh sb="3" eb="5">
      <t>テイジュウ</t>
    </rPh>
    <rPh sb="6" eb="8">
      <t>ソクシン</t>
    </rPh>
    <phoneticPr fontId="2"/>
  </si>
  <si>
    <t>関係人口の創出拡大</t>
    <rPh sb="0" eb="2">
      <t>カンケイ</t>
    </rPh>
    <rPh sb="2" eb="4">
      <t>ジンコウ</t>
    </rPh>
    <rPh sb="5" eb="7">
      <t>ソウシュツ</t>
    </rPh>
    <rPh sb="7" eb="9">
      <t>カクダイ</t>
    </rPh>
    <phoneticPr fontId="2"/>
  </si>
  <si>
    <t>観光振興による交流促進</t>
    <rPh sb="0" eb="2">
      <t>カンコウ</t>
    </rPh>
    <rPh sb="2" eb="4">
      <t>シンコウ</t>
    </rPh>
    <rPh sb="7" eb="9">
      <t>コウリュウ</t>
    </rPh>
    <rPh sb="9" eb="11">
      <t>ソクシン</t>
    </rPh>
    <phoneticPr fontId="2"/>
  </si>
  <si>
    <t>戦略的なシティプロモーションの展開</t>
    <phoneticPr fontId="2"/>
  </si>
  <si>
    <t>移住・定住促進に関するパッケージ支援</t>
    <phoneticPr fontId="2"/>
  </si>
  <si>
    <t>移住促進に向けた外部への魅力発信</t>
    <phoneticPr fontId="2"/>
  </si>
  <si>
    <t>ふるさと教育の推進</t>
    <rPh sb="4" eb="6">
      <t>キョウイク</t>
    </rPh>
    <rPh sb="7" eb="9">
      <t>スイシン</t>
    </rPh>
    <phoneticPr fontId="2"/>
  </si>
  <si>
    <t>各分野と連携したシティプロモーションの総合的な展開</t>
    <phoneticPr fontId="2"/>
  </si>
  <si>
    <t>ＳＮＳ等の活用やメディアプロモーションなど効率的な広報宣伝活動の展開</t>
    <phoneticPr fontId="2"/>
  </si>
  <si>
    <t>市場のニーズやマーケティング環境の変化に対応したプロモーションの展開</t>
    <phoneticPr fontId="2"/>
  </si>
  <si>
    <t>移住希望者へのきめ細やかな相談体制の確立（住居・雇用情報の提供等）</t>
    <phoneticPr fontId="2"/>
  </si>
  <si>
    <t>若者の移住・地元定着に向けた支援（奨学金返還支援・住宅取得奨励等）</t>
    <phoneticPr fontId="2"/>
  </si>
  <si>
    <t>移住者に対する空き家改修や引越し等に係る費用の支援</t>
    <phoneticPr fontId="2"/>
  </si>
  <si>
    <t>空き家利活用の促進による住環境の整備</t>
    <phoneticPr fontId="2"/>
  </si>
  <si>
    <t>空き家バンクの創設と移住希望者とのマッチング</t>
    <phoneticPr fontId="2"/>
  </si>
  <si>
    <t>外部人材の活用（地域おこし協力隊等）</t>
    <phoneticPr fontId="2"/>
  </si>
  <si>
    <t>起業・創業に係る支援や開業時における空き店舗等の活用（再掲）</t>
    <phoneticPr fontId="2"/>
  </si>
  <si>
    <t>創業支援事業</t>
    <phoneticPr fontId="2"/>
  </si>
  <si>
    <t>移住フェアやセミナーへの出展によるＰＲ活動</t>
    <phoneticPr fontId="2"/>
  </si>
  <si>
    <t>移住・定住ポータルウェブサイトを活用した総合的な移住情報の発信</t>
    <phoneticPr fontId="2"/>
  </si>
  <si>
    <t>地産地消・食育推進による郷土愛の醸成</t>
    <phoneticPr fontId="2"/>
  </si>
  <si>
    <t>地産地消・食育推進事業</t>
    <rPh sb="0" eb="4">
      <t>チサンチショウ</t>
    </rPh>
    <rPh sb="5" eb="7">
      <t>ショクイク</t>
    </rPh>
    <rPh sb="7" eb="9">
      <t>スイシン</t>
    </rPh>
    <rPh sb="9" eb="11">
      <t>ジギョウ</t>
    </rPh>
    <phoneticPr fontId="2"/>
  </si>
  <si>
    <t>ふるさと応援寄附金制度（ふるさと納税）の推進</t>
    <phoneticPr fontId="2"/>
  </si>
  <si>
    <t>企業参加の森づくりの推進</t>
    <phoneticPr fontId="2"/>
  </si>
  <si>
    <t>地域の特性を活かしたワーケーションの推進</t>
    <phoneticPr fontId="2"/>
  </si>
  <si>
    <t>大学と連携した地域づくり・人材育成</t>
    <phoneticPr fontId="2"/>
  </si>
  <si>
    <t>ふるさとまちづくり寄附金（ふるさと納税）に対する返礼品の拡充等</t>
    <phoneticPr fontId="2"/>
  </si>
  <si>
    <t>企業版ふるさと納税の活用検討</t>
    <phoneticPr fontId="2"/>
  </si>
  <si>
    <t>大学連携事業</t>
    <phoneticPr fontId="2"/>
  </si>
  <si>
    <t>ふるさとまとづくり寄附金事業</t>
    <rPh sb="9" eb="12">
      <t>キフキン</t>
    </rPh>
    <rPh sb="12" eb="14">
      <t>ジギョウ</t>
    </rPh>
    <phoneticPr fontId="2"/>
  </si>
  <si>
    <t>ふるさとまとづくり寄附金事業</t>
    <phoneticPr fontId="2"/>
  </si>
  <si>
    <t>緑化推進事業</t>
    <rPh sb="0" eb="2">
      <t>リョッカ</t>
    </rPh>
    <rPh sb="2" eb="4">
      <t>スイシン</t>
    </rPh>
    <rPh sb="4" eb="6">
      <t>ジギョウ</t>
    </rPh>
    <phoneticPr fontId="2"/>
  </si>
  <si>
    <t>地域資源を活用した国内外からの誘客促進</t>
    <rPh sb="0" eb="2">
      <t>チイキ</t>
    </rPh>
    <rPh sb="2" eb="4">
      <t>シゲン</t>
    </rPh>
    <rPh sb="5" eb="7">
      <t>カツヨウ</t>
    </rPh>
    <rPh sb="9" eb="12">
      <t>コクナイガイ</t>
    </rPh>
    <rPh sb="15" eb="17">
      <t>ユウキャク</t>
    </rPh>
    <rPh sb="17" eb="19">
      <t>ソクシン</t>
    </rPh>
    <phoneticPr fontId="2"/>
  </si>
  <si>
    <t>観光資産の魅力創出</t>
    <rPh sb="0" eb="2">
      <t>カンコウ</t>
    </rPh>
    <rPh sb="2" eb="4">
      <t>シサン</t>
    </rPh>
    <rPh sb="5" eb="7">
      <t>ミリョク</t>
    </rPh>
    <rPh sb="7" eb="9">
      <t>ソウシュツ</t>
    </rPh>
    <phoneticPr fontId="2"/>
  </si>
  <si>
    <t>フルーツ・ツーリズムの推進・展開</t>
    <rPh sb="11" eb="13">
      <t>スイシン</t>
    </rPh>
    <rPh sb="14" eb="16">
      <t>テンカイ</t>
    </rPh>
    <phoneticPr fontId="2"/>
  </si>
  <si>
    <t>新たな観光資源の発掘と既存地域資源の活用</t>
    <phoneticPr fontId="2"/>
  </si>
  <si>
    <t>観光協会、紀の川フルーツ観光局や民間団体等との協働による取組強化</t>
    <rPh sb="0" eb="2">
      <t>カンコウ</t>
    </rPh>
    <rPh sb="2" eb="4">
      <t>キョウカイ</t>
    </rPh>
    <rPh sb="5" eb="6">
      <t>キ</t>
    </rPh>
    <rPh sb="7" eb="8">
      <t>カワ</t>
    </rPh>
    <rPh sb="12" eb="15">
      <t>カンコウキョク</t>
    </rPh>
    <rPh sb="16" eb="18">
      <t>ミンカン</t>
    </rPh>
    <rPh sb="18" eb="20">
      <t>ダンタイ</t>
    </rPh>
    <rPh sb="20" eb="21">
      <t>トウ</t>
    </rPh>
    <rPh sb="23" eb="25">
      <t>キョウドウ</t>
    </rPh>
    <rPh sb="28" eb="30">
      <t>トリクミ</t>
    </rPh>
    <rPh sb="30" eb="32">
      <t>キョウカ</t>
    </rPh>
    <phoneticPr fontId="2"/>
  </si>
  <si>
    <t>農産物を活用した６次産業化、地域ブランドの創出支援（再掲）</t>
    <rPh sb="0" eb="3">
      <t>ノウサンブツ</t>
    </rPh>
    <rPh sb="4" eb="6">
      <t>カツヨウ</t>
    </rPh>
    <rPh sb="9" eb="10">
      <t>ジ</t>
    </rPh>
    <rPh sb="10" eb="12">
      <t>サンギョウ</t>
    </rPh>
    <rPh sb="12" eb="13">
      <t>カ</t>
    </rPh>
    <rPh sb="14" eb="16">
      <t>チイキ</t>
    </rPh>
    <rPh sb="21" eb="23">
      <t>ソウシュツ</t>
    </rPh>
    <rPh sb="23" eb="25">
      <t>シエン</t>
    </rPh>
    <rPh sb="26" eb="28">
      <t>サイケイ</t>
    </rPh>
    <phoneticPr fontId="2"/>
  </si>
  <si>
    <t>道の駅「青洲の里」の魅力づくり及び農産物直売施設の充実・支援（再掲）</t>
    <rPh sb="0" eb="1">
      <t>ミチ</t>
    </rPh>
    <rPh sb="2" eb="3">
      <t>エキ</t>
    </rPh>
    <rPh sb="4" eb="6">
      <t>セイシュウ</t>
    </rPh>
    <rPh sb="7" eb="8">
      <t>サト</t>
    </rPh>
    <rPh sb="10" eb="12">
      <t>ミリョク</t>
    </rPh>
    <rPh sb="15" eb="16">
      <t>オヨ</t>
    </rPh>
    <rPh sb="17" eb="20">
      <t>ノウサンブツ</t>
    </rPh>
    <rPh sb="20" eb="22">
      <t>チョクバイ</t>
    </rPh>
    <rPh sb="22" eb="24">
      <t>シセツ</t>
    </rPh>
    <rPh sb="25" eb="27">
      <t>ジュウジツ</t>
    </rPh>
    <rPh sb="28" eb="30">
      <t>シエン</t>
    </rPh>
    <rPh sb="31" eb="33">
      <t>サイケイ</t>
    </rPh>
    <phoneticPr fontId="2"/>
  </si>
  <si>
    <t>市内における宿泊機能の強化</t>
    <rPh sb="0" eb="2">
      <t>シナイ</t>
    </rPh>
    <rPh sb="6" eb="8">
      <t>シュクハク</t>
    </rPh>
    <rPh sb="8" eb="10">
      <t>キノウ</t>
    </rPh>
    <rPh sb="11" eb="13">
      <t>キョウカ</t>
    </rPh>
    <phoneticPr fontId="2"/>
  </si>
  <si>
    <t>紀の川フルーツ観光局を核とした観光交流促進による地域活性化</t>
    <rPh sb="0" eb="1">
      <t>キ</t>
    </rPh>
    <rPh sb="2" eb="3">
      <t>カワ</t>
    </rPh>
    <rPh sb="7" eb="10">
      <t>カンコウキョク</t>
    </rPh>
    <rPh sb="11" eb="12">
      <t>カク</t>
    </rPh>
    <rPh sb="15" eb="17">
      <t>カンコウ</t>
    </rPh>
    <rPh sb="17" eb="19">
      <t>コウリュウ</t>
    </rPh>
    <rPh sb="19" eb="21">
      <t>ソクシン</t>
    </rPh>
    <rPh sb="24" eb="26">
      <t>チイキ</t>
    </rPh>
    <rPh sb="26" eb="28">
      <t>カッセイ</t>
    </rPh>
    <rPh sb="28" eb="29">
      <t>カ</t>
    </rPh>
    <phoneticPr fontId="2"/>
  </si>
  <si>
    <t>観光振興課</t>
    <rPh sb="0" eb="5">
      <t>カンコウシンコウカ</t>
    </rPh>
    <phoneticPr fontId="2"/>
  </si>
  <si>
    <t>6次産業化支援事業</t>
    <phoneticPr fontId="2"/>
  </si>
  <si>
    <t>関西国際空港に近隣する地域の強みを活かしたインバウンドの誘客促進</t>
    <rPh sb="0" eb="2">
      <t>カンサイ</t>
    </rPh>
    <rPh sb="2" eb="4">
      <t>コクサイ</t>
    </rPh>
    <rPh sb="4" eb="6">
      <t>クウコウ</t>
    </rPh>
    <rPh sb="7" eb="9">
      <t>キンリン</t>
    </rPh>
    <rPh sb="11" eb="13">
      <t>チイキ</t>
    </rPh>
    <rPh sb="14" eb="15">
      <t>ツヨ</t>
    </rPh>
    <rPh sb="17" eb="18">
      <t>イ</t>
    </rPh>
    <rPh sb="28" eb="30">
      <t>ユウキャク</t>
    </rPh>
    <rPh sb="30" eb="32">
      <t>ソクシン</t>
    </rPh>
    <phoneticPr fontId="2"/>
  </si>
  <si>
    <t>観光交流創造事業</t>
    <phoneticPr fontId="2"/>
  </si>
  <si>
    <t>万人</t>
    <rPh sb="0" eb="1">
      <t>マン</t>
    </rPh>
    <rPh sb="1" eb="2">
      <t>ニン</t>
    </rPh>
    <phoneticPr fontId="2"/>
  </si>
  <si>
    <t>結婚・出産・子育ての希望をかなえる</t>
    <rPh sb="0" eb="2">
      <t>ケッコン</t>
    </rPh>
    <rPh sb="3" eb="5">
      <t>シュッサン</t>
    </rPh>
    <rPh sb="6" eb="8">
      <t>コソダ</t>
    </rPh>
    <rPh sb="10" eb="12">
      <t>キボウ</t>
    </rPh>
    <phoneticPr fontId="2"/>
  </si>
  <si>
    <t>年少人口（15歳未満人口）</t>
    <phoneticPr fontId="2"/>
  </si>
  <si>
    <t>新型コロナウイルス感染症に係る国の経済対策として様々な給付金の支給等が要因となり、コロナ禍であるが市民1人当たり課税対象所得は微増の傾向にあります。</t>
    <rPh sb="0" eb="2">
      <t>シンガタ</t>
    </rPh>
    <rPh sb="9" eb="12">
      <t>カンセンショウ</t>
    </rPh>
    <rPh sb="13" eb="14">
      <t>カカ</t>
    </rPh>
    <rPh sb="15" eb="16">
      <t>クニ</t>
    </rPh>
    <rPh sb="17" eb="21">
      <t>ケイザイタイサク</t>
    </rPh>
    <rPh sb="24" eb="26">
      <t>サマザマ</t>
    </rPh>
    <rPh sb="27" eb="30">
      <t>キュウフキン</t>
    </rPh>
    <rPh sb="31" eb="33">
      <t>シキュウ</t>
    </rPh>
    <rPh sb="33" eb="34">
      <t>ナド</t>
    </rPh>
    <rPh sb="35" eb="37">
      <t>ヨウイン</t>
    </rPh>
    <rPh sb="44" eb="45">
      <t>カ</t>
    </rPh>
    <rPh sb="63" eb="65">
      <t>ビゾウ</t>
    </rPh>
    <rPh sb="66" eb="68">
      <t>ケイコウ</t>
    </rPh>
    <phoneticPr fontId="2"/>
  </si>
  <si>
    <t>結婚支援事業への参加者数</t>
    <rPh sb="0" eb="2">
      <t>ケッコン</t>
    </rPh>
    <rPh sb="2" eb="4">
      <t>シエン</t>
    </rPh>
    <rPh sb="4" eb="6">
      <t>ジギョウ</t>
    </rPh>
    <rPh sb="8" eb="11">
      <t>サンカシャ</t>
    </rPh>
    <rPh sb="11" eb="12">
      <t>スウ</t>
    </rPh>
    <phoneticPr fontId="2"/>
  </si>
  <si>
    <t>子育てに不安を感じている家庭の割合</t>
    <phoneticPr fontId="2"/>
  </si>
  <si>
    <t>保育所待機児童数</t>
    <rPh sb="0" eb="2">
      <t>ホイク</t>
    </rPh>
    <rPh sb="2" eb="3">
      <t>ジョ</t>
    </rPh>
    <rPh sb="3" eb="5">
      <t>タイキ</t>
    </rPh>
    <rPh sb="5" eb="7">
      <t>ジドウ</t>
    </rPh>
    <rPh sb="7" eb="8">
      <t>スウ</t>
    </rPh>
    <phoneticPr fontId="2"/>
  </si>
  <si>
    <t>【出産・子育てがしやすい環境づくり】「妊娠・出産・子育て等への切れ目のない支援」「子育てと仕事が両立できる環境づくり」</t>
    <phoneticPr fontId="2"/>
  </si>
  <si>
    <t>「学校に行くのは楽しい」と思う児童の割合</t>
    <phoneticPr fontId="2"/>
  </si>
  <si>
    <t>「学校に行くのは楽しい」と思う生徒の割合</t>
    <rPh sb="1" eb="3">
      <t>ガッコウ</t>
    </rPh>
    <rPh sb="4" eb="5">
      <t>イ</t>
    </rPh>
    <rPh sb="8" eb="9">
      <t>タノ</t>
    </rPh>
    <rPh sb="13" eb="14">
      <t>オモ</t>
    </rPh>
    <rPh sb="15" eb="17">
      <t>セイト</t>
    </rPh>
    <rPh sb="18" eb="20">
      <t>ワリアイ</t>
    </rPh>
    <phoneticPr fontId="2"/>
  </si>
  <si>
    <t>全国学力・学習状況調査における全国平均正答率の比較（市立中学校）</t>
    <rPh sb="0" eb="2">
      <t>ゼンコク</t>
    </rPh>
    <rPh sb="2" eb="4">
      <t>ガクリョク</t>
    </rPh>
    <rPh sb="5" eb="7">
      <t>ガクシュウ</t>
    </rPh>
    <rPh sb="7" eb="9">
      <t>ジョウキョウ</t>
    </rPh>
    <rPh sb="9" eb="11">
      <t>チョウサ</t>
    </rPh>
    <rPh sb="15" eb="17">
      <t>ゼンコク</t>
    </rPh>
    <rPh sb="17" eb="19">
      <t>ヘイキン</t>
    </rPh>
    <rPh sb="19" eb="21">
      <t>セイトウ</t>
    </rPh>
    <rPh sb="21" eb="22">
      <t>リツ</t>
    </rPh>
    <rPh sb="23" eb="25">
      <t>ヒカク</t>
    </rPh>
    <rPh sb="26" eb="28">
      <t>シリツ</t>
    </rPh>
    <rPh sb="28" eb="31">
      <t>チュウガッコウ</t>
    </rPh>
    <phoneticPr fontId="2"/>
  </si>
  <si>
    <t>全国学力・学習状況調査における全国平均正答率の比較（市立小学校）</t>
    <rPh sb="0" eb="2">
      <t>ゼンコク</t>
    </rPh>
    <rPh sb="2" eb="4">
      <t>ガクリョク</t>
    </rPh>
    <rPh sb="5" eb="7">
      <t>ガクシュウ</t>
    </rPh>
    <rPh sb="7" eb="9">
      <t>ジョウキョウ</t>
    </rPh>
    <rPh sb="9" eb="11">
      <t>チョウサ</t>
    </rPh>
    <rPh sb="15" eb="17">
      <t>ゼンコク</t>
    </rPh>
    <rPh sb="17" eb="19">
      <t>ヘイキン</t>
    </rPh>
    <rPh sb="19" eb="21">
      <t>セイトウ</t>
    </rPh>
    <rPh sb="21" eb="22">
      <t>リツ</t>
    </rPh>
    <rPh sb="23" eb="25">
      <t>ヒカク</t>
    </rPh>
    <rPh sb="26" eb="28">
      <t>シリツ</t>
    </rPh>
    <rPh sb="28" eb="29">
      <t>ショウ</t>
    </rPh>
    <rPh sb="29" eb="31">
      <t>ガッコウ</t>
    </rPh>
    <phoneticPr fontId="2"/>
  </si>
  <si>
    <t>【教育環境の充実】　「学校教育・教育支援の充実」</t>
    <rPh sb="1" eb="3">
      <t>キョウイク</t>
    </rPh>
    <rPh sb="3" eb="5">
      <t>カンキョウ</t>
    </rPh>
    <rPh sb="6" eb="8">
      <t>ジュウジツ</t>
    </rPh>
    <phoneticPr fontId="2"/>
  </si>
  <si>
    <t>%</t>
    <phoneticPr fontId="2"/>
  </si>
  <si>
    <t>4年間で120人</t>
    <phoneticPr fontId="2"/>
  </si>
  <si>
    <t>現状値未満</t>
  </si>
  <si>
    <t>未実施</t>
  </si>
  <si>
    <t>2-2-1　学校教育環境の充実</t>
    <rPh sb="6" eb="8">
      <t>ガッコウ</t>
    </rPh>
    <rPh sb="8" eb="10">
      <t>キョウイク</t>
    </rPh>
    <rPh sb="10" eb="12">
      <t>カンキョウ</t>
    </rPh>
    <rPh sb="13" eb="15">
      <t>ジュウジツ</t>
    </rPh>
    <phoneticPr fontId="2"/>
  </si>
  <si>
    <t>2-2-2　子供の力をのばす教育</t>
    <rPh sb="6" eb="8">
      <t>コドモ</t>
    </rPh>
    <rPh sb="9" eb="10">
      <t>チカラ</t>
    </rPh>
    <rPh sb="14" eb="16">
      <t>キョウイク</t>
    </rPh>
    <phoneticPr fontId="2"/>
  </si>
  <si>
    <t>　市民の結婚・出産・子育ての希望をかなえるまちづくりのためには、まずは頑健な地域経済循環構造が構築され、市民一人当たり所得が向上することが、経済的な安心感の観点からも重要です。加えて、公共交通を軸とした、移動環境が充実し、効率的でバランスのとれたまちづくりを観点とした交通インフラの整備による移動手段の確保、人のにぎわいを通じたコミュニティの活性化など、インフラ面、社会面での安心感も重要となります。
　これらに対し、他の基本目標に掲げる取組とあわせ、結婚応援や母子保健の充実、保育の質の向上、子育てにかかる負担の軽減等、安心して結婚・妊娠・出産・子育てをしやすい地域づくりに向けた環境を整備するとともに、安心して働くことができる職場環境づくりを促進します。
　また、地域や家庭との連携による子育てや充実した学校教育等により、ライフステージにあわせた切れ目のない、きめ細やかな施策を総合的に展開し、あわせて、仕事と生活の調和の確保に取り組み、子育て世代を全力で応援することで、人口減少の抑制を図ります。</t>
    <phoneticPr fontId="2"/>
  </si>
  <si>
    <t>出会い・結婚の支援</t>
    <rPh sb="0" eb="2">
      <t>デア</t>
    </rPh>
    <rPh sb="4" eb="6">
      <t>ケッコン</t>
    </rPh>
    <rPh sb="7" eb="9">
      <t>シエン</t>
    </rPh>
    <phoneticPr fontId="2"/>
  </si>
  <si>
    <t>教育環境の充実</t>
    <rPh sb="0" eb="2">
      <t>キョウイク</t>
    </rPh>
    <rPh sb="2" eb="4">
      <t>カンキョウ</t>
    </rPh>
    <rPh sb="5" eb="7">
      <t>ジュウジツ</t>
    </rPh>
    <phoneticPr fontId="2"/>
  </si>
  <si>
    <t>多様な出会いの機会の創出や婚活の支援</t>
    <phoneticPr fontId="2"/>
  </si>
  <si>
    <t>出会い・結婚の支援</t>
    <phoneticPr fontId="2"/>
  </si>
  <si>
    <t>出産・子育てがしやすい環境づくり</t>
    <phoneticPr fontId="2"/>
  </si>
  <si>
    <t>妊娠・出産・子育て等への切れ目のない支援</t>
    <rPh sb="0" eb="2">
      <t>ニンシン</t>
    </rPh>
    <rPh sb="3" eb="5">
      <t>シュッサン</t>
    </rPh>
    <rPh sb="6" eb="8">
      <t>コソダ</t>
    </rPh>
    <rPh sb="9" eb="10">
      <t>トウ</t>
    </rPh>
    <rPh sb="12" eb="13">
      <t>キ</t>
    </rPh>
    <rPh sb="14" eb="15">
      <t>メ</t>
    </rPh>
    <rPh sb="18" eb="20">
      <t>シエン</t>
    </rPh>
    <phoneticPr fontId="2"/>
  </si>
  <si>
    <t>安心して妊娠・出産できる母子保健サービスの充実</t>
    <phoneticPr fontId="2"/>
  </si>
  <si>
    <t>妊娠期から乳幼児期までの相談体制の充実</t>
    <phoneticPr fontId="2"/>
  </si>
  <si>
    <t>子育て世帯への経済的支援（子ども医療費助成、保育料等負担軽減など）</t>
    <phoneticPr fontId="2"/>
  </si>
  <si>
    <t>支援を必要とする子供への取組</t>
    <phoneticPr fontId="2"/>
  </si>
  <si>
    <t>子育てを楽しめる環境づくりの推進</t>
    <phoneticPr fontId="2"/>
  </si>
  <si>
    <t>子育てと仕事が両立できる環境づくり</t>
    <phoneticPr fontId="2"/>
  </si>
  <si>
    <t>保育環境の充実（低年齢児受入拡充・延長保育・一時保育等）</t>
    <phoneticPr fontId="2"/>
  </si>
  <si>
    <t>放課後児童クラブ（学童保育）環境の充実</t>
    <phoneticPr fontId="2"/>
  </si>
  <si>
    <t>地域全体で子育てを応援する体制の充実（ファミリー・サポート・センター事業等）</t>
    <phoneticPr fontId="2"/>
  </si>
  <si>
    <t>ワークライフ・バランスの実現に向けた市内企業への啓発・支援（再掲）</t>
    <phoneticPr fontId="2"/>
  </si>
  <si>
    <t>学校教育・教育支援の充実</t>
    <phoneticPr fontId="2"/>
  </si>
  <si>
    <t>学習環境の整備充実（情報通信ネットワークの環境整備・オンライン教育の充実等）</t>
    <phoneticPr fontId="2"/>
  </si>
  <si>
    <t>学力の向上と豊かな心や個性を育む教育の充実</t>
    <phoneticPr fontId="2"/>
  </si>
  <si>
    <t>教職員の指導力の向上や教育施設の整備・充実</t>
    <phoneticPr fontId="2"/>
  </si>
  <si>
    <t>支援を必要とする児童生徒への取組</t>
    <phoneticPr fontId="2"/>
  </si>
  <si>
    <t>教育総務課</t>
    <rPh sb="0" eb="2">
      <t>キョウイク</t>
    </rPh>
    <rPh sb="2" eb="5">
      <t>ソウムカ</t>
    </rPh>
    <phoneticPr fontId="2"/>
  </si>
  <si>
    <t>まち・ひと・しごと創生総合戦略基本目標評価シート④</t>
    <rPh sb="9" eb="11">
      <t>ソウセイ</t>
    </rPh>
    <rPh sb="11" eb="13">
      <t>ソウゴウ</t>
    </rPh>
    <rPh sb="13" eb="15">
      <t>センリャク</t>
    </rPh>
    <rPh sb="15" eb="17">
      <t>キホン</t>
    </rPh>
    <rPh sb="17" eb="19">
      <t>モクヒョウ</t>
    </rPh>
    <rPh sb="19" eb="21">
      <t>ヒョウカ</t>
    </rPh>
    <phoneticPr fontId="2"/>
  </si>
  <si>
    <t>　人口減少社会におけるこれからのまちづくりのためには、将来にわたり都市機能や地域の活力を維持し、暮らし続けることができることを観点に、時代にあった持続可能なまちづくりを進める必要があります。また、人口減少に対する取組の効果が現れるまでには、長期間を要することから、人口減少や高齢化など時代に対応した環境づくりを同時並行的に進める必要があります。その際、地域の社会的課題を解決するＳＤＧｓビジネスの展開等を通じて、住民の安全・安心を提供し、住みよいまちづくりに貢献しながら、自身のやりがいも追及するなど、地域のより良い環境、経済、社会の姿を自分たちで考え、自分たちの手でつくり、そのメリットを自分たちが享受する、そしてそれがさらに自分たちで考え行動する力となっていく、という循環ができることで、地域の魅力と活力が高まります。
　また、公共交通を軸とした、移動環境が充実し、効率的でバランスのとれたまちづくりを観点とした交通インフラの整備による移動手段の確保、人のにぎわいを通じたコミュニティの活性化など、インフラ面、社会面での安心感も重要となります。
　このように、人口減少時代に合ったまちづくりを進めるとともに、いつまでも、安全・安心な暮らし、にぎわいのある生活環境、誰もが居場所と役割を持ち活躍できる地域社会など、自然や日常の豊かさを実感できるまちづくりを進めることで、市内外の人を引き寄せる都市の魅力を生み出し、高めていきます。</t>
    <phoneticPr fontId="2"/>
  </si>
  <si>
    <t>誰もが活躍でき、安全で安心して暮らしつづけることができる住みよいまちをつくる</t>
    <rPh sb="0" eb="1">
      <t>ダレ</t>
    </rPh>
    <rPh sb="3" eb="5">
      <t>カツヤク</t>
    </rPh>
    <rPh sb="8" eb="10">
      <t>アンゼン</t>
    </rPh>
    <rPh sb="11" eb="13">
      <t>アンシン</t>
    </rPh>
    <rPh sb="15" eb="16">
      <t>ク</t>
    </rPh>
    <rPh sb="28" eb="29">
      <t>ス</t>
    </rPh>
    <phoneticPr fontId="2"/>
  </si>
  <si>
    <t>1-1-1　地域防災力の向上</t>
    <rPh sb="6" eb="8">
      <t>チイキ</t>
    </rPh>
    <rPh sb="8" eb="10">
      <t>ボウサイ</t>
    </rPh>
    <rPh sb="10" eb="11">
      <t>リョク</t>
    </rPh>
    <rPh sb="12" eb="14">
      <t>コウジョウ</t>
    </rPh>
    <phoneticPr fontId="2"/>
  </si>
  <si>
    <t>1-2-1　健康づくりと疾病予防</t>
    <rPh sb="6" eb="8">
      <t>ケンコウ</t>
    </rPh>
    <rPh sb="12" eb="14">
      <t>シッペイ</t>
    </rPh>
    <rPh sb="14" eb="16">
      <t>ヨボウ</t>
    </rPh>
    <phoneticPr fontId="2"/>
  </si>
  <si>
    <t>1-3-2　高齢者へのサービス充実と健康づくりの推進</t>
    <rPh sb="6" eb="9">
      <t>コウレイシャ</t>
    </rPh>
    <rPh sb="15" eb="17">
      <t>ジュウジツ</t>
    </rPh>
    <rPh sb="18" eb="20">
      <t>ケンコウ</t>
    </rPh>
    <rPh sb="24" eb="26">
      <t>スイシン</t>
    </rPh>
    <phoneticPr fontId="2"/>
  </si>
  <si>
    <t>2-3-1　生涯学習の推進</t>
    <rPh sb="6" eb="8">
      <t>ショウガイ</t>
    </rPh>
    <rPh sb="8" eb="10">
      <t>ガクシュウ</t>
    </rPh>
    <rPh sb="11" eb="13">
      <t>スイシン</t>
    </rPh>
    <phoneticPr fontId="2"/>
  </si>
  <si>
    <t>2-3-3　スポーツの振興と環境の充実</t>
    <rPh sb="11" eb="13">
      <t>シンコウ</t>
    </rPh>
    <rPh sb="14" eb="16">
      <t>カンキョウ</t>
    </rPh>
    <rPh sb="17" eb="19">
      <t>ジュウジツ</t>
    </rPh>
    <phoneticPr fontId="2"/>
  </si>
  <si>
    <t>4-1-3　公共交通ネットワークの充実</t>
    <rPh sb="6" eb="8">
      <t>コウキョウ</t>
    </rPh>
    <rPh sb="8" eb="10">
      <t>コウツウ</t>
    </rPh>
    <rPh sb="17" eb="19">
      <t>ジュウジツ</t>
    </rPh>
    <phoneticPr fontId="2"/>
  </si>
  <si>
    <t>4-1-2　道路や橋梁などまちの基盤整備</t>
    <rPh sb="6" eb="8">
      <t>ドウロ</t>
    </rPh>
    <rPh sb="9" eb="11">
      <t>キョウリョウ</t>
    </rPh>
    <rPh sb="16" eb="18">
      <t>キバン</t>
    </rPh>
    <rPh sb="18" eb="20">
      <t>セイビ</t>
    </rPh>
    <phoneticPr fontId="2"/>
  </si>
  <si>
    <t>紀の川市に暮らし続けたいと思う市民の割合</t>
    <phoneticPr fontId="2"/>
  </si>
  <si>
    <t>【地域共生社会の実現】　「多様な主体の活躍の支援」「地域コミュニティの活性化、交流と地域連携」</t>
    <phoneticPr fontId="2"/>
  </si>
  <si>
    <t>【安全で安心して暮らしつづけることができるまちづくり】「災害対応力（地域防災力）の強化」「健康づくりの推進」「地域医療の確保と充実」「高齢者施策の充実」「生涯学習・生涯スポーツの推進」</t>
    <rPh sb="28" eb="30">
      <t>サイガイ</t>
    </rPh>
    <phoneticPr fontId="2"/>
  </si>
  <si>
    <t>【生活基盤・公共インフラの整備】　「公共交通の維持・充実」「公共インフラの整備」「計画的なまちづくり」</t>
    <rPh sb="1" eb="3">
      <t>セイカツ</t>
    </rPh>
    <rPh sb="3" eb="5">
      <t>キバン</t>
    </rPh>
    <rPh sb="6" eb="8">
      <t>コウキョウ</t>
    </rPh>
    <rPh sb="13" eb="15">
      <t>セイビ</t>
    </rPh>
    <phoneticPr fontId="2"/>
  </si>
  <si>
    <t>自治会加入率</t>
    <rPh sb="0" eb="3">
      <t>ジチカイ</t>
    </rPh>
    <rPh sb="3" eb="5">
      <t>カニュウ</t>
    </rPh>
    <rPh sb="5" eb="6">
      <t>リツ</t>
    </rPh>
    <phoneticPr fontId="2"/>
  </si>
  <si>
    <t>自治会やコミュニティ活動に参加した市民の割合</t>
    <rPh sb="0" eb="3">
      <t>ジチカイ</t>
    </rPh>
    <rPh sb="10" eb="12">
      <t>カツドウ</t>
    </rPh>
    <rPh sb="13" eb="15">
      <t>サンカ</t>
    </rPh>
    <rPh sb="17" eb="19">
      <t>シミン</t>
    </rPh>
    <rPh sb="20" eb="22">
      <t>ワリアイ</t>
    </rPh>
    <phoneticPr fontId="2"/>
  </si>
  <si>
    <t>75.1</t>
    <phoneticPr fontId="2"/>
  </si>
  <si>
    <t>54.2</t>
    <phoneticPr fontId="2"/>
  </si>
  <si>
    <t>現状値以上</t>
  </si>
  <si>
    <t>自主防災組織率（世帯割）</t>
  </si>
  <si>
    <t>健康寿命【女性】</t>
  </si>
  <si>
    <t>地域医療に満足していると感じている市民の割合</t>
  </si>
  <si>
    <t>紀の川てくてく体操の活動拠点数</t>
    <phoneticPr fontId="2"/>
  </si>
  <si>
    <t>歳</t>
    <rPh sb="0" eb="1">
      <t>サイ</t>
    </rPh>
    <phoneticPr fontId="2"/>
  </si>
  <si>
    <t>拠点</t>
    <rPh sb="0" eb="2">
      <t>キョテン</t>
    </rPh>
    <phoneticPr fontId="2"/>
  </si>
  <si>
    <t>％</t>
  </si>
  <si>
    <t>地域巡回バスの年間利用者数</t>
  </si>
  <si>
    <t>地域共生社会の実現</t>
    <phoneticPr fontId="2"/>
  </si>
  <si>
    <t>多様な主体の活躍の支援</t>
    <phoneticPr fontId="2"/>
  </si>
  <si>
    <t>「地域コミュニティの活性化、交流と地域連携</t>
    <phoneticPr fontId="2"/>
  </si>
  <si>
    <t>高齢者、障害のある方の活躍の場づくり</t>
    <phoneticPr fontId="2"/>
  </si>
  <si>
    <t>多文化共生社会の推進</t>
    <phoneticPr fontId="2"/>
  </si>
  <si>
    <t>「小さな拠点」 を中心とした生活圏の整備推進</t>
    <phoneticPr fontId="2"/>
  </si>
  <si>
    <t>市民活動団体の育成・活性化</t>
    <phoneticPr fontId="2"/>
  </si>
  <si>
    <t>自治会への加入促進・活性化支援</t>
    <phoneticPr fontId="2"/>
  </si>
  <si>
    <t>安全で安心して暮らしつづけることができるまちづくり</t>
    <phoneticPr fontId="2"/>
  </si>
  <si>
    <t>災害対応力（地域防災力）の強化</t>
    <phoneticPr fontId="2"/>
  </si>
  <si>
    <t>健康づくりの推進</t>
    <phoneticPr fontId="2"/>
  </si>
  <si>
    <t>生涯学習・生涯スポーツの推進</t>
    <phoneticPr fontId="2"/>
  </si>
  <si>
    <t>地域医療の確保と充実</t>
    <phoneticPr fontId="2"/>
  </si>
  <si>
    <t>高齢者施策の充実</t>
    <phoneticPr fontId="2"/>
  </si>
  <si>
    <t>生活基盤・公共インフラの整備</t>
    <phoneticPr fontId="2"/>
  </si>
  <si>
    <t>公共交通の維持・充実</t>
    <phoneticPr fontId="2"/>
  </si>
  <si>
    <t>公共インフラの整備</t>
    <phoneticPr fontId="2"/>
  </si>
  <si>
    <t>京奈和関空連絡道路早期着工に向けた取組</t>
    <phoneticPr fontId="2"/>
  </si>
  <si>
    <t>情報通信基盤の維持・整備</t>
    <phoneticPr fontId="2"/>
  </si>
  <si>
    <t>道路や既存施設をはじめとする公共インフラの効率的な整備及び維持・管理の推進</t>
    <phoneticPr fontId="2"/>
  </si>
  <si>
    <t>地域の実情に即した公共交通の確保と交通ネットワークの構築</t>
    <phoneticPr fontId="2"/>
  </si>
  <si>
    <t>地域公共交通サービスの維持・充実</t>
    <phoneticPr fontId="2"/>
  </si>
  <si>
    <t>計画的なまちづくり</t>
    <phoneticPr fontId="2"/>
  </si>
  <si>
    <t>京奈和自動車道紀の川ＩＣ周辺を中心としたエリア等の土地利用策の検討</t>
    <phoneticPr fontId="2"/>
  </si>
  <si>
    <t>健康増進計画に基づく市民が取り組みやすい健康づくりの推進</t>
    <phoneticPr fontId="2"/>
  </si>
  <si>
    <t>疾病予防・重症化予防対策の充実</t>
    <phoneticPr fontId="2"/>
  </si>
  <si>
    <t>自主防災組織の育成</t>
    <phoneticPr fontId="2"/>
  </si>
  <si>
    <t>防災意識の普及・啓発</t>
    <phoneticPr fontId="2"/>
  </si>
  <si>
    <t>防災施設等の計画的な整備</t>
    <phoneticPr fontId="2"/>
  </si>
  <si>
    <t>地域医療の拠点となる公立那賀病院の機能強化</t>
    <phoneticPr fontId="2"/>
  </si>
  <si>
    <t>医療機関の連携による救急医療・小児医療体制の充実</t>
    <phoneticPr fontId="2"/>
  </si>
  <si>
    <t>高齢者の見守り対策の充実</t>
    <phoneticPr fontId="2"/>
  </si>
  <si>
    <t>介護予防・フレイル予防活動の普及・推進</t>
    <phoneticPr fontId="2"/>
  </si>
  <si>
    <t>高齢者の身近な居場所づくりの支援</t>
    <phoneticPr fontId="2"/>
  </si>
  <si>
    <t>生涯学習・生涯スポーツの機会充実、活動支援、人材育成</t>
    <phoneticPr fontId="2"/>
  </si>
  <si>
    <t>高齢介護課</t>
    <rPh sb="0" eb="2">
      <t>コウレイ</t>
    </rPh>
    <rPh sb="2" eb="4">
      <t>カイゴ</t>
    </rPh>
    <rPh sb="4" eb="5">
      <t>カ</t>
    </rPh>
    <phoneticPr fontId="2"/>
  </si>
  <si>
    <t>総務課</t>
    <rPh sb="0" eb="3">
      <t>ソウムカ</t>
    </rPh>
    <phoneticPr fontId="2"/>
  </si>
  <si>
    <t>0</t>
    <phoneticPr fontId="2"/>
  </si>
  <si>
    <t>出会いと交流の場創出事業</t>
    <rPh sb="0" eb="2">
      <t>デア</t>
    </rPh>
    <rPh sb="4" eb="6">
      <t>コウリュウ</t>
    </rPh>
    <rPh sb="7" eb="8">
      <t>バ</t>
    </rPh>
    <rPh sb="8" eb="10">
      <t>ソウシュツ</t>
    </rPh>
    <rPh sb="10" eb="12">
      <t>ジギョウ</t>
    </rPh>
    <phoneticPr fontId="2"/>
  </si>
  <si>
    <t>母子健康管理事業</t>
    <phoneticPr fontId="2"/>
  </si>
  <si>
    <t>小学校運営事業、小学校教育情報化事業、中学校運営事業、中学校教育情報化事業</t>
    <phoneticPr fontId="2"/>
  </si>
  <si>
    <t>教育相談事業、特別支援教育推進事業、児童就学援助事業、生徒就学援助事業</t>
    <phoneticPr fontId="2"/>
  </si>
  <si>
    <t>学校教育推進事業、学校図書館教育推進事業</t>
    <phoneticPr fontId="2"/>
  </si>
  <si>
    <t>小学校運営事業、中学校運営事業</t>
    <phoneticPr fontId="2"/>
  </si>
  <si>
    <t>シルバー人材センター運営支援事業</t>
    <phoneticPr fontId="2"/>
  </si>
  <si>
    <t>母子健康管理事業、母子健全育成事業、子育て世代包括支援センター運営事業</t>
    <phoneticPr fontId="2"/>
  </si>
  <si>
    <t>児童相談・虐待防止事業、母子健全育成事業</t>
    <phoneticPr fontId="2"/>
  </si>
  <si>
    <t>子育て世代包括支援センター運営事業</t>
    <phoneticPr fontId="2"/>
  </si>
  <si>
    <t>子どものための教育・保育給付事業、公立保育所保育事業</t>
    <phoneticPr fontId="2"/>
  </si>
  <si>
    <t>放課後児童健全育成事業</t>
    <phoneticPr fontId="2"/>
  </si>
  <si>
    <t>子育て支援事業</t>
    <phoneticPr fontId="2"/>
  </si>
  <si>
    <t>子ども医療費助成事業</t>
    <phoneticPr fontId="2"/>
  </si>
  <si>
    <t>学校給食運営事業</t>
    <phoneticPr fontId="2"/>
  </si>
  <si>
    <t>紀の川コミュニティバスの年間利用者数</t>
    <phoneticPr fontId="2"/>
  </si>
  <si>
    <t>国際交流事業</t>
    <rPh sb="0" eb="2">
      <t>コクサイ</t>
    </rPh>
    <rPh sb="2" eb="4">
      <t>コウリュウ</t>
    </rPh>
    <rPh sb="4" eb="6">
      <t>ジギョウ</t>
    </rPh>
    <phoneticPr fontId="2"/>
  </si>
  <si>
    <t>自治振興事業</t>
    <rPh sb="0" eb="6">
      <t>ジチシンコウジギョウ</t>
    </rPh>
    <phoneticPr fontId="2"/>
  </si>
  <si>
    <t>市民活動支援事業</t>
    <rPh sb="0" eb="4">
      <t>シミンカツドウ</t>
    </rPh>
    <rPh sb="4" eb="6">
      <t>シエン</t>
    </rPh>
    <rPh sb="6" eb="8">
      <t>ジギョウ</t>
    </rPh>
    <phoneticPr fontId="2"/>
  </si>
  <si>
    <t>地域防災力強化事業</t>
    <phoneticPr fontId="2"/>
  </si>
  <si>
    <t>防災施設管理運営事業</t>
    <phoneticPr fontId="2"/>
  </si>
  <si>
    <t>危機管理対策事業</t>
    <phoneticPr fontId="2"/>
  </si>
  <si>
    <t>健康づくり事業</t>
    <phoneticPr fontId="2"/>
  </si>
  <si>
    <t>成人保健事業</t>
    <phoneticPr fontId="2"/>
  </si>
  <si>
    <t>公立那賀病院経営事務組合負担金</t>
    <phoneticPr fontId="2"/>
  </si>
  <si>
    <t>那賀広域事務組合事業、那賀休日急患診療所経営事務組合事業、医療体制整備構築事業</t>
    <phoneticPr fontId="2"/>
  </si>
  <si>
    <t>生涯学習推進事業</t>
    <phoneticPr fontId="2"/>
  </si>
  <si>
    <t>京奈和関空連絡道路整備促進事業</t>
    <phoneticPr fontId="2"/>
  </si>
  <si>
    <t>地域情報通信基盤管理運営事業</t>
    <phoneticPr fontId="2"/>
  </si>
  <si>
    <t>施策計画管理事業</t>
    <phoneticPr fontId="2"/>
  </si>
  <si>
    <t>（介護保険事業勘定特別会計）地域リハビリテーション活動支援事業、介護予防普及啓発事業</t>
    <phoneticPr fontId="2"/>
  </si>
  <si>
    <t>介護予防・高齢者自立支援事業</t>
    <phoneticPr fontId="2"/>
  </si>
  <si>
    <t>（介護保険事業勘定特別会計）介護予防普及啓発事業</t>
    <rPh sb="14" eb="18">
      <t>カイゴヨボウ</t>
    </rPh>
    <rPh sb="18" eb="20">
      <t>フキュウ</t>
    </rPh>
    <rPh sb="20" eb="22">
      <t>ケイハツ</t>
    </rPh>
    <rPh sb="22" eb="24">
      <t>ジギョウ</t>
    </rPh>
    <phoneticPr fontId="2"/>
  </si>
  <si>
    <t>地域見守り支援事業</t>
    <phoneticPr fontId="2"/>
  </si>
  <si>
    <t>（介護保険事業勘定特別会計）任意事業</t>
    <rPh sb="1" eb="3">
      <t>カイゴ</t>
    </rPh>
    <rPh sb="3" eb="5">
      <t>ホケン</t>
    </rPh>
    <rPh sb="5" eb="7">
      <t>ジギョウ</t>
    </rPh>
    <rPh sb="7" eb="9">
      <t>カンジョウ</t>
    </rPh>
    <rPh sb="9" eb="11">
      <t>トクベツ</t>
    </rPh>
    <rPh sb="11" eb="13">
      <t>カイケイ</t>
    </rPh>
    <phoneticPr fontId="2"/>
  </si>
  <si>
    <t>特定検診・特定保健指導の充実</t>
    <phoneticPr fontId="2"/>
  </si>
  <si>
    <t>障害福祉課</t>
    <phoneticPr fontId="2"/>
  </si>
  <si>
    <t>コミュニティ・スクール及び共育コミュニティ の一体的な推進</t>
    <phoneticPr fontId="2"/>
  </si>
  <si>
    <t>4年間で170件</t>
    <phoneticPr fontId="2"/>
  </si>
  <si>
    <t>【出会い・結婚の支援】　「出会い・結婚の支援」</t>
    <rPh sb="1" eb="3">
      <t>デア</t>
    </rPh>
    <rPh sb="5" eb="7">
      <t>ケッコン</t>
    </rPh>
    <rPh sb="8" eb="10">
      <t>シエン</t>
    </rPh>
    <phoneticPr fontId="2"/>
  </si>
  <si>
    <t>「くるみん」認定事業者数</t>
    <phoneticPr fontId="2"/>
  </si>
  <si>
    <t>2.第2次長期総合計画後期基本計画との連携</t>
    <rPh sb="2" eb="3">
      <t>ダイ</t>
    </rPh>
    <rPh sb="4" eb="5">
      <t>ジ</t>
    </rPh>
    <rPh sb="5" eb="7">
      <t>チョウキ</t>
    </rPh>
    <rPh sb="7" eb="9">
      <t>ソウゴウ</t>
    </rPh>
    <rPh sb="9" eb="11">
      <t>ケイカク</t>
    </rPh>
    <rPh sb="11" eb="13">
      <t>コウキ</t>
    </rPh>
    <rPh sb="13" eb="15">
      <t>キホン</t>
    </rPh>
    <rPh sb="15" eb="17">
      <t>ケイカク</t>
    </rPh>
    <rPh sb="19" eb="21">
      <t>レンケイ</t>
    </rPh>
    <phoneticPr fontId="2"/>
  </si>
  <si>
    <t xml:space="preserve">0 </t>
    <phoneticPr fontId="2"/>
  </si>
  <si>
    <t xml:space="preserve">0 </t>
    <phoneticPr fontId="2"/>
  </si>
  <si>
    <t>主なKPIの
分析</t>
    <rPh sb="0" eb="1">
      <t>オモ</t>
    </rPh>
    <rPh sb="7" eb="9">
      <t>ブンセキ</t>
    </rPh>
    <phoneticPr fontId="2"/>
  </si>
  <si>
    <t>農業振興課</t>
    <rPh sb="0" eb="2">
      <t>ノウギョウ</t>
    </rPh>
    <rPh sb="2" eb="4">
      <t>シンコウ</t>
    </rPh>
    <rPh sb="4" eb="5">
      <t>カ</t>
    </rPh>
    <phoneticPr fontId="2"/>
  </si>
  <si>
    <t>翌年度（令和６年度）に向けた主な取組の方向性</t>
    <phoneticPr fontId="2"/>
  </si>
  <si>
    <t>5.基本目標の構成及び翌年度（令和６年度）に向けた主な取組の方向性</t>
    <rPh sb="2" eb="4">
      <t>キホン</t>
    </rPh>
    <rPh sb="4" eb="6">
      <t>モクヒョウ</t>
    </rPh>
    <rPh sb="7" eb="9">
      <t>コウセイ</t>
    </rPh>
    <rPh sb="9" eb="10">
      <t>オヨ</t>
    </rPh>
    <phoneticPr fontId="2"/>
  </si>
  <si>
    <t>5-3-2　市政情報の発信と市政参加の促進</t>
    <phoneticPr fontId="2"/>
  </si>
  <si>
    <t>5-2-2　地域の活性化と移住・定住環境の充実</t>
    <phoneticPr fontId="2"/>
  </si>
  <si>
    <t>4-3-1　豊かな自然環境の保全</t>
    <phoneticPr fontId="2"/>
  </si>
  <si>
    <t>創業希望者への相談・情報提供の推進（再掲）</t>
    <phoneticPr fontId="2"/>
  </si>
  <si>
    <t>▲1.1</t>
    <phoneticPr fontId="2"/>
  </si>
  <si>
    <t>▲13.7</t>
    <phoneticPr fontId="2"/>
  </si>
  <si>
    <t>1-2-2　地域医療体制・医療保険制度の充実</t>
    <rPh sb="6" eb="8">
      <t>チイキ</t>
    </rPh>
    <rPh sb="8" eb="10">
      <t>イリョウ</t>
    </rPh>
    <rPh sb="10" eb="12">
      <t>タイセイ</t>
    </rPh>
    <rPh sb="13" eb="15">
      <t>イリョウ</t>
    </rPh>
    <rPh sb="15" eb="17">
      <t>ホケン</t>
    </rPh>
    <rPh sb="17" eb="19">
      <t>セイド</t>
    </rPh>
    <rPh sb="20" eb="22">
      <t>ジュウジツ</t>
    </rPh>
    <phoneticPr fontId="2"/>
  </si>
  <si>
    <t>3-3-2　国際交流・多文化共生の推進</t>
    <rPh sb="6" eb="8">
      <t>コクサイ</t>
    </rPh>
    <rPh sb="8" eb="10">
      <t>コウリュウ</t>
    </rPh>
    <rPh sb="11" eb="14">
      <t>タブンカ</t>
    </rPh>
    <rPh sb="14" eb="16">
      <t>キョウセイ</t>
    </rPh>
    <rPh sb="17" eb="19">
      <t>スイシン</t>
    </rPh>
    <phoneticPr fontId="2"/>
  </si>
  <si>
    <t>5-2-1　地域コミュニティの充実と協働の推進</t>
    <rPh sb="6" eb="8">
      <t>チイキ</t>
    </rPh>
    <rPh sb="15" eb="17">
      <t>ジュウジツ</t>
    </rPh>
    <rPh sb="18" eb="20">
      <t>キョウドウ</t>
    </rPh>
    <rPh sb="21" eb="23">
      <t>スイシン</t>
    </rPh>
    <phoneticPr fontId="2"/>
  </si>
  <si>
    <t>令和3年度と比較すると1.1ポイント減少し、目標値に到達はできていません。</t>
    <rPh sb="0" eb="2">
      <t>レイワ</t>
    </rPh>
    <rPh sb="3" eb="5">
      <t>ネンド</t>
    </rPh>
    <rPh sb="6" eb="8">
      <t>ヒカク</t>
    </rPh>
    <rPh sb="18" eb="20">
      <t>ゲンショウ</t>
    </rPh>
    <rPh sb="22" eb="24">
      <t>モクヒョウ</t>
    </rPh>
    <rPh sb="24" eb="25">
      <t>アタイ</t>
    </rPh>
    <rPh sb="26" eb="28">
      <t>トウタツ</t>
    </rPh>
    <phoneticPr fontId="2"/>
  </si>
  <si>
    <t xml:space="preserve">・近年、転入者は1,400人程度で推移していたが令和4年度は1,601人となり、転出者は新型コロナウイルス感染症の影響を受けて転出に関する意識が抑制されたことや積極的な移住定住促進や子育て支援施策の実施等の影響により年々減少し（令和2年度1,609人、令和3年度1,487人、令和4年度1,458人）、合併以来初めて転入超過となりました。また、令和4年度は外国人の転入者数も多かったことも社会動態への影響を与えています。
・令和2年度以降、特に打田地区（旧打田町）での社会増が顕著となっています。
・一部の年代（特に0～9歳、30～49歳）で転入超過となっており、子育て世代が積極的に転入してきている傾向にある一方で、依然として15～24歳は転出超過が顕著となっています。
</t>
    <rPh sb="1" eb="3">
      <t>キンネン</t>
    </rPh>
    <rPh sb="4" eb="7">
      <t>テンニュウシャ</t>
    </rPh>
    <rPh sb="13" eb="14">
      <t>ニン</t>
    </rPh>
    <rPh sb="14" eb="16">
      <t>テイド</t>
    </rPh>
    <rPh sb="17" eb="19">
      <t>スイイ</t>
    </rPh>
    <rPh sb="24" eb="26">
      <t>レイワ</t>
    </rPh>
    <rPh sb="27" eb="29">
      <t>ネンド</t>
    </rPh>
    <rPh sb="35" eb="36">
      <t>ニン</t>
    </rPh>
    <rPh sb="40" eb="42">
      <t>テンシュツ</t>
    </rPh>
    <rPh sb="42" eb="43">
      <t>シャ</t>
    </rPh>
    <rPh sb="44" eb="46">
      <t>シンガタ</t>
    </rPh>
    <rPh sb="53" eb="56">
      <t>カンセンショウ</t>
    </rPh>
    <rPh sb="57" eb="59">
      <t>エイキョウ</t>
    </rPh>
    <rPh sb="60" eb="61">
      <t>ウ</t>
    </rPh>
    <rPh sb="63" eb="65">
      <t>テンシュツ</t>
    </rPh>
    <rPh sb="66" eb="67">
      <t>カン</t>
    </rPh>
    <rPh sb="69" eb="71">
      <t>イシキ</t>
    </rPh>
    <rPh sb="72" eb="74">
      <t>ヨクセイ</t>
    </rPh>
    <rPh sb="80" eb="83">
      <t>セッキョクテキ</t>
    </rPh>
    <rPh sb="84" eb="88">
      <t>イジュウテイジュウ</t>
    </rPh>
    <rPh sb="88" eb="90">
      <t>ソクシン</t>
    </rPh>
    <rPh sb="91" eb="93">
      <t>コソダ</t>
    </rPh>
    <rPh sb="94" eb="96">
      <t>シエン</t>
    </rPh>
    <rPh sb="96" eb="98">
      <t>シサク</t>
    </rPh>
    <rPh sb="99" eb="101">
      <t>ジッシ</t>
    </rPh>
    <rPh sb="101" eb="102">
      <t>ナド</t>
    </rPh>
    <rPh sb="103" eb="105">
      <t>エイキョウ</t>
    </rPh>
    <rPh sb="108" eb="110">
      <t>ネンネン</t>
    </rPh>
    <rPh sb="110" eb="112">
      <t>ゲンショウ</t>
    </rPh>
    <rPh sb="114" eb="116">
      <t>レイワ</t>
    </rPh>
    <rPh sb="117" eb="119">
      <t>ネンド</t>
    </rPh>
    <rPh sb="124" eb="125">
      <t>ニン</t>
    </rPh>
    <rPh sb="126" eb="128">
      <t>レイワ</t>
    </rPh>
    <rPh sb="129" eb="131">
      <t>ネンド</t>
    </rPh>
    <rPh sb="136" eb="137">
      <t>ニン</t>
    </rPh>
    <rPh sb="138" eb="140">
      <t>レイワ</t>
    </rPh>
    <rPh sb="141" eb="143">
      <t>ネンド</t>
    </rPh>
    <rPh sb="148" eb="149">
      <t>ニン</t>
    </rPh>
    <rPh sb="151" eb="153">
      <t>ガッペイ</t>
    </rPh>
    <rPh sb="153" eb="155">
      <t>イライ</t>
    </rPh>
    <rPh sb="155" eb="156">
      <t>ハジ</t>
    </rPh>
    <rPh sb="158" eb="160">
      <t>テンニュウ</t>
    </rPh>
    <rPh sb="160" eb="162">
      <t>チョウカ</t>
    </rPh>
    <rPh sb="182" eb="185">
      <t>テンニュウシャ</t>
    </rPh>
    <rPh sb="185" eb="186">
      <t>スウ</t>
    </rPh>
    <rPh sb="187" eb="188">
      <t>オオ</t>
    </rPh>
    <rPh sb="194" eb="196">
      <t>シャカイ</t>
    </rPh>
    <rPh sb="196" eb="198">
      <t>ドウタイ</t>
    </rPh>
    <rPh sb="200" eb="202">
      <t>エイキョウ</t>
    </rPh>
    <rPh sb="203" eb="204">
      <t>アタ</t>
    </rPh>
    <rPh sb="212" eb="214">
      <t>レイワ</t>
    </rPh>
    <rPh sb="215" eb="217">
      <t>ネンド</t>
    </rPh>
    <rPh sb="217" eb="219">
      <t>イコウ</t>
    </rPh>
    <rPh sb="220" eb="221">
      <t>トク</t>
    </rPh>
    <rPh sb="222" eb="224">
      <t>ウチタ</t>
    </rPh>
    <rPh sb="224" eb="226">
      <t>チク</t>
    </rPh>
    <rPh sb="227" eb="228">
      <t>キュウ</t>
    </rPh>
    <rPh sb="228" eb="230">
      <t>ウチタ</t>
    </rPh>
    <rPh sb="230" eb="231">
      <t>マチ</t>
    </rPh>
    <rPh sb="234" eb="236">
      <t>シャカイ</t>
    </rPh>
    <rPh sb="236" eb="237">
      <t>ゾウ</t>
    </rPh>
    <rPh sb="238" eb="240">
      <t>ケンチョ</t>
    </rPh>
    <rPh sb="256" eb="257">
      <t>トク</t>
    </rPh>
    <rPh sb="268" eb="269">
      <t>サイ</t>
    </rPh>
    <rPh sb="282" eb="284">
      <t>コソダ</t>
    </rPh>
    <rPh sb="285" eb="287">
      <t>セダイ</t>
    </rPh>
    <rPh sb="288" eb="290">
      <t>セッキョク</t>
    </rPh>
    <rPh sb="290" eb="291">
      <t>テキ</t>
    </rPh>
    <rPh sb="292" eb="294">
      <t>テンニュウ</t>
    </rPh>
    <rPh sb="300" eb="302">
      <t>ケイコウ</t>
    </rPh>
    <rPh sb="305" eb="307">
      <t>イッポウ</t>
    </rPh>
    <rPh sb="309" eb="311">
      <t>イゼン</t>
    </rPh>
    <rPh sb="326" eb="328">
      <t>ケンチョ</t>
    </rPh>
    <phoneticPr fontId="2"/>
  </si>
  <si>
    <t>年少人口は、年々減少傾向にあります。また、基準年度（令和元年度）と比較した年少人口の減少率は▲5.9%であり、総人口の減少率（▲2.8%）を上回っています。</t>
    <rPh sb="0" eb="4">
      <t>ネンショウジンコウ</t>
    </rPh>
    <rPh sb="6" eb="8">
      <t>ネンネン</t>
    </rPh>
    <rPh sb="8" eb="10">
      <t>ゲンショウ</t>
    </rPh>
    <rPh sb="10" eb="12">
      <t>ケイコウ</t>
    </rPh>
    <rPh sb="21" eb="23">
      <t>キジュン</t>
    </rPh>
    <rPh sb="23" eb="25">
      <t>ネンド</t>
    </rPh>
    <rPh sb="26" eb="28">
      <t>レイワ</t>
    </rPh>
    <rPh sb="28" eb="29">
      <t>モト</t>
    </rPh>
    <rPh sb="29" eb="31">
      <t>ネンド</t>
    </rPh>
    <rPh sb="33" eb="35">
      <t>ヒカク</t>
    </rPh>
    <rPh sb="42" eb="45">
      <t>ゲンショウリツ</t>
    </rPh>
    <rPh sb="55" eb="58">
      <t>ソウジンコウ</t>
    </rPh>
    <rPh sb="59" eb="62">
      <t>ゲンショウリツ</t>
    </rPh>
    <rPh sb="70" eb="72">
      <t>ウワマワ</t>
    </rPh>
    <phoneticPr fontId="2"/>
  </si>
  <si>
    <t>0　</t>
    <phoneticPr fontId="2"/>
  </si>
  <si>
    <t>健康づくりに意識的に取り組んでいる市民の割合</t>
    <phoneticPr fontId="2"/>
  </si>
  <si>
    <t>「生活道路が安心して通行できる」と思う市民の割合</t>
    <phoneticPr fontId="2"/>
  </si>
  <si>
    <t>・自治会やコミュニティ活動に参加した市民の割合は、新型コロナウイルス感染症の影響により年々減少の傾向にあり、目標値との乖離が進んでいます。
・健康づくりに意識的に取り組んでいる市民の割合は増加傾向にあり、令和3年度と比較すると50代の割合が増加（R3：56.1%、R4：67.6%）しています。
・紀の川てくてく体操の活動拠点数について、新型コロナウイルス感染症の拡大により活動中止期間が長期化したことで廃止となった拠点があり、令和3年度と比べて2拠点が減少しました。
・「生活道路が安心して通行できる」と思う市民の割合は、交通量や利用者が多い路線の整備を行っていることが影響して増加の傾向にあります。</t>
    <rPh sb="1" eb="4">
      <t>ジチカイ</t>
    </rPh>
    <rPh sb="11" eb="13">
      <t>カツドウ</t>
    </rPh>
    <rPh sb="14" eb="16">
      <t>サンカ</t>
    </rPh>
    <rPh sb="18" eb="20">
      <t>シミン</t>
    </rPh>
    <rPh sb="21" eb="23">
      <t>ワリアイ</t>
    </rPh>
    <rPh sb="25" eb="27">
      <t>シンガタ</t>
    </rPh>
    <rPh sb="34" eb="36">
      <t>カンセン</t>
    </rPh>
    <rPh sb="36" eb="37">
      <t>ショウ</t>
    </rPh>
    <rPh sb="38" eb="40">
      <t>エイキョウ</t>
    </rPh>
    <rPh sb="94" eb="96">
      <t>ゾウカ</t>
    </rPh>
    <rPh sb="96" eb="98">
      <t>ケイコウ</t>
    </rPh>
    <rPh sb="102" eb="104">
      <t>レイワ</t>
    </rPh>
    <rPh sb="105" eb="106">
      <t>ネン</t>
    </rPh>
    <rPh sb="106" eb="107">
      <t>ド</t>
    </rPh>
    <rPh sb="108" eb="110">
      <t>ヒカク</t>
    </rPh>
    <rPh sb="115" eb="116">
      <t>ダイ</t>
    </rPh>
    <rPh sb="117" eb="119">
      <t>ワリアイ</t>
    </rPh>
    <rPh sb="120" eb="122">
      <t>ゾウカ</t>
    </rPh>
    <rPh sb="169" eb="171">
      <t>シンガタ</t>
    </rPh>
    <rPh sb="189" eb="191">
      <t>チュウシ</t>
    </rPh>
    <rPh sb="191" eb="193">
      <t>キカン</t>
    </rPh>
    <rPh sb="194" eb="197">
      <t>チョウキカ</t>
    </rPh>
    <rPh sb="214" eb="216">
      <t>レイワ</t>
    </rPh>
    <rPh sb="217" eb="218">
      <t>ネン</t>
    </rPh>
    <rPh sb="218" eb="219">
      <t>ド</t>
    </rPh>
    <rPh sb="220" eb="221">
      <t>クラ</t>
    </rPh>
    <rPh sb="224" eb="226">
      <t>キョテン</t>
    </rPh>
    <rPh sb="227" eb="229">
      <t>ゲンショウ</t>
    </rPh>
    <rPh sb="262" eb="265">
      <t>コウツウリョウ</t>
    </rPh>
    <rPh sb="266" eb="269">
      <t>リヨウシャ</t>
    </rPh>
    <rPh sb="270" eb="271">
      <t>オオ</t>
    </rPh>
    <rPh sb="272" eb="274">
      <t>ロセン</t>
    </rPh>
    <rPh sb="275" eb="277">
      <t>セイビ</t>
    </rPh>
    <rPh sb="278" eb="279">
      <t>オコナ</t>
    </rPh>
    <rPh sb="286" eb="288">
      <t>エイキョウ</t>
    </rPh>
    <rPh sb="290" eb="292">
      <t>ゾウカ</t>
    </rPh>
    <rPh sb="293" eb="295">
      <t>ケイコウ</t>
    </rPh>
    <phoneticPr fontId="2"/>
  </si>
  <si>
    <t>●市民自らが市の魅力を発見し、発信することで、より効率的に市に対する誇りや共感を高めるために、市民クリエイタ―を育成します。
●当市の魅力を、移住定住支援策やふるさと納税の推進と絡めながら効率的かつ効果的なプロモーションをしていきます。
●市内外の人が、本市の魅力を再確認し、「住み続けたい・住んでみたい・関わりたい」と思ってもらえるようなアプローチを行います。
●イベント、参加型企画などで市民と積極的に連携できるスキームをつくり、市民が当事者意識をもって市と関わりたいという気持ちの醸成を図ります。</t>
    <rPh sb="1" eb="3">
      <t>シミン</t>
    </rPh>
    <rPh sb="3" eb="4">
      <t>ミズカ</t>
    </rPh>
    <rPh sb="6" eb="7">
      <t>シ</t>
    </rPh>
    <rPh sb="8" eb="10">
      <t>ミリョク</t>
    </rPh>
    <rPh sb="11" eb="13">
      <t>ハッケン</t>
    </rPh>
    <rPh sb="15" eb="17">
      <t>ハッシン</t>
    </rPh>
    <rPh sb="25" eb="27">
      <t>コウリツ</t>
    </rPh>
    <rPh sb="27" eb="28">
      <t>テキ</t>
    </rPh>
    <rPh sb="29" eb="30">
      <t>シ</t>
    </rPh>
    <rPh sb="31" eb="32">
      <t>タイ</t>
    </rPh>
    <rPh sb="34" eb="35">
      <t>ホコ</t>
    </rPh>
    <rPh sb="37" eb="39">
      <t>キョウカン</t>
    </rPh>
    <rPh sb="40" eb="41">
      <t>タカ</t>
    </rPh>
    <rPh sb="47" eb="49">
      <t>シミン</t>
    </rPh>
    <rPh sb="56" eb="58">
      <t>イクセイ</t>
    </rPh>
    <rPh sb="188" eb="191">
      <t>サンカガタ</t>
    </rPh>
    <rPh sb="191" eb="193">
      <t>キカク</t>
    </rPh>
    <rPh sb="196" eb="198">
      <t>シミン</t>
    </rPh>
    <rPh sb="199" eb="201">
      <t>セッキョク</t>
    </rPh>
    <rPh sb="201" eb="202">
      <t>テキ</t>
    </rPh>
    <rPh sb="203" eb="205">
      <t>レンケイ</t>
    </rPh>
    <rPh sb="217" eb="219">
      <t>シミン</t>
    </rPh>
    <rPh sb="220" eb="223">
      <t>トウジシャ</t>
    </rPh>
    <rPh sb="223" eb="225">
      <t>イシキ</t>
    </rPh>
    <rPh sb="229" eb="230">
      <t>シ</t>
    </rPh>
    <rPh sb="231" eb="232">
      <t>カカ</t>
    </rPh>
    <rPh sb="239" eb="241">
      <t>キモ</t>
    </rPh>
    <rPh sb="243" eb="245">
      <t>ジョウセイ</t>
    </rPh>
    <rPh sb="246" eb="247">
      <t>ハカ</t>
    </rPh>
    <phoneticPr fontId="2"/>
  </si>
  <si>
    <t>農業振興課</t>
    <rPh sb="1" eb="2">
      <t>ギョウ</t>
    </rPh>
    <phoneticPr fontId="2"/>
  </si>
  <si>
    <t>●打田地区の更なるエリアリノベーションに加え、粉河地区においても、地域活性化起業人と地域おこし協力隊の制度を活用し、地域とのつながりを構築するとともに、市内外の事業者を呼び込み活性化させるための拠点を開設します。
●空き家コンシェルジュが、定住支援員や移住コーディネーターが常駐する総合相談拠点を市内に開設することで、更なる空き家の流通化を図ります。</t>
    <rPh sb="148" eb="150">
      <t>シナイ</t>
    </rPh>
    <phoneticPr fontId="2"/>
  </si>
  <si>
    <t>●自主財源の確保を目的に、市の豊富な地域資源を返礼品として活用することで、ふるさと納税による寄附額を増加させるとともに、地域の活性化を図ります。
●寄附先として返礼品で選ばれることももちろんですが、応援したいまちとして寄附いただけるよう、シティプロモーション事業との連携を図ります。
●首都圏や各地の和歌山県人会において、ふるさと納税のPRのため、返礼品の紹介を行います。</t>
    <phoneticPr fontId="2"/>
  </si>
  <si>
    <t>青洲の里管理運営事業</t>
    <phoneticPr fontId="2"/>
  </si>
  <si>
    <t>保育課</t>
    <rPh sb="0" eb="2">
      <t>ホイク</t>
    </rPh>
    <rPh sb="2" eb="3">
      <t>カ</t>
    </rPh>
    <phoneticPr fontId="2"/>
  </si>
  <si>
    <t>学校教育推進事業、田中小学校改築事業</t>
    <rPh sb="9" eb="11">
      <t>タナカ</t>
    </rPh>
    <rPh sb="11" eb="14">
      <t>ショウガッコウ</t>
    </rPh>
    <rPh sb="14" eb="16">
      <t>カイチク</t>
    </rPh>
    <rPh sb="16" eb="18">
      <t>ジギョウ</t>
    </rPh>
    <phoneticPr fontId="2"/>
  </si>
  <si>
    <t>共育コミュニティ推進事業</t>
    <rPh sb="0" eb="2">
      <t>キョウイク</t>
    </rPh>
    <rPh sb="8" eb="10">
      <t>スイシン</t>
    </rPh>
    <rPh sb="10" eb="12">
      <t>ジギョウ</t>
    </rPh>
    <phoneticPr fontId="2"/>
  </si>
  <si>
    <t>●特定非営利活動法人や公益的な活動を行う市民団体について、持続的に活動できるよう、活動を提案してもらい、審査のうえで活動補助を実施します。
●広報紙等で広く周知し、市内で活動するNPO法人を始め、市民レベルで公益的な活動をする団体をリストアップします。</t>
    <rPh sb="1" eb="3">
      <t>トクテイ</t>
    </rPh>
    <rPh sb="3" eb="6">
      <t>ヒエイリ</t>
    </rPh>
    <rPh sb="6" eb="8">
      <t>カツドウ</t>
    </rPh>
    <rPh sb="41" eb="43">
      <t>カツドウ</t>
    </rPh>
    <rPh sb="44" eb="46">
      <t>テイアン</t>
    </rPh>
    <rPh sb="52" eb="54">
      <t>シンサ</t>
    </rPh>
    <rPh sb="58" eb="60">
      <t>カツドウ</t>
    </rPh>
    <rPh sb="60" eb="62">
      <t>ホジョ</t>
    </rPh>
    <rPh sb="63" eb="65">
      <t>ジッシ</t>
    </rPh>
    <phoneticPr fontId="2"/>
  </si>
  <si>
    <t>●小学生から防災意識を持ってもらうため防災教室を継続実施します。
●自主防災組織設立を継続して促進するため、自治会活動の場において、必要性について啓発を強化し、また研修の派遣要望には積極的に参加していきます。
●継続して防災行政無線放送の効果的な運用と他の情報ツールとの効率的な連携・活用を図るとともに、新たな情報伝達手段についても運用・実施に努めます。</t>
    <rPh sb="1" eb="4">
      <t>ショウガクセイ</t>
    </rPh>
    <phoneticPr fontId="2"/>
  </si>
  <si>
    <t>交通政策課</t>
    <rPh sb="0" eb="2">
      <t>コウツウ</t>
    </rPh>
    <rPh sb="2" eb="4">
      <t>セイサク</t>
    </rPh>
    <rPh sb="4" eb="5">
      <t>カ</t>
    </rPh>
    <phoneticPr fontId="2"/>
  </si>
  <si>
    <t>京奈和関空
連絡道路推進室</t>
    <rPh sb="0" eb="3">
      <t>ケイナワ</t>
    </rPh>
    <rPh sb="3" eb="5">
      <t>カンクウ</t>
    </rPh>
    <rPh sb="6" eb="8">
      <t>レンラク</t>
    </rPh>
    <rPh sb="8" eb="10">
      <t>ドウロ</t>
    </rPh>
    <rPh sb="10" eb="12">
      <t>スイシン</t>
    </rPh>
    <rPh sb="12" eb="13">
      <t>シツ</t>
    </rPh>
    <phoneticPr fontId="2"/>
  </si>
  <si>
    <t>●紀の川インターチェンジ周辺の土地利用について、先行的に開発の検討を進めている「曽山地区」について、土地利用構想の実現へ向けて事業実施主体となる企業の誘致などに取組んでいきます。</t>
    <rPh sb="24" eb="27">
      <t>センコウテキ</t>
    </rPh>
    <rPh sb="28" eb="30">
      <t>カイハツ</t>
    </rPh>
    <rPh sb="31" eb="33">
      <t>ケントウ</t>
    </rPh>
    <rPh sb="34" eb="35">
      <t>スス</t>
    </rPh>
    <rPh sb="40" eb="42">
      <t>ソヤマ</t>
    </rPh>
    <rPh sb="42" eb="44">
      <t>チク</t>
    </rPh>
    <rPh sb="50" eb="52">
      <t>トチ</t>
    </rPh>
    <rPh sb="52" eb="56">
      <t>リヨウコウソウ</t>
    </rPh>
    <rPh sb="57" eb="59">
      <t>ジツゲン</t>
    </rPh>
    <rPh sb="60" eb="61">
      <t>ム</t>
    </rPh>
    <rPh sb="63" eb="65">
      <t>ジギョウ</t>
    </rPh>
    <rPh sb="65" eb="67">
      <t>ジッシ</t>
    </rPh>
    <rPh sb="67" eb="69">
      <t>シュタイ</t>
    </rPh>
    <rPh sb="72" eb="74">
      <t>キギョウ</t>
    </rPh>
    <rPh sb="75" eb="77">
      <t>ユウチ</t>
    </rPh>
    <rPh sb="80" eb="82">
      <t>トリク</t>
    </rPh>
    <phoneticPr fontId="2"/>
  </si>
  <si>
    <t>●経済的な理由で結婚したくても結婚に踏み出せない男女に対し、新たな支援方法を検討します。</t>
    <rPh sb="1" eb="3">
      <t>ケイザイ</t>
    </rPh>
    <rPh sb="3" eb="4">
      <t>テキ</t>
    </rPh>
    <rPh sb="5" eb="7">
      <t>リユウ</t>
    </rPh>
    <rPh sb="8" eb="10">
      <t>ケッコン</t>
    </rPh>
    <rPh sb="15" eb="17">
      <t>ケッコン</t>
    </rPh>
    <rPh sb="18" eb="19">
      <t>フ</t>
    </rPh>
    <rPh sb="20" eb="21">
      <t>ダ</t>
    </rPh>
    <rPh sb="24" eb="26">
      <t>ダンジョ</t>
    </rPh>
    <rPh sb="27" eb="28">
      <t>タイ</t>
    </rPh>
    <rPh sb="30" eb="31">
      <t>アラ</t>
    </rPh>
    <rPh sb="33" eb="35">
      <t>シエン</t>
    </rPh>
    <rPh sb="35" eb="37">
      <t>ホウホウ</t>
    </rPh>
    <rPh sb="38" eb="40">
      <t>ケントウ</t>
    </rPh>
    <phoneticPr fontId="2"/>
  </si>
  <si>
    <t>●地域・大学双方のニーズを実現し、共に活性化できるよう連携を深めます。
●地域・大学双方が持つ課題の解決策について共に考えるため、学生の活動の場を創出、提供します。
●近畿大学に加え、和歌山大学、信愛女子短期大学と包括連携協定を締結し、地域の課題の解決に向けた取組を共に考えます。</t>
    <rPh sb="84" eb="88">
      <t>キンキダイガク</t>
    </rPh>
    <rPh sb="89" eb="90">
      <t>クワ</t>
    </rPh>
    <rPh sb="92" eb="95">
      <t>ワカヤマ</t>
    </rPh>
    <rPh sb="95" eb="97">
      <t>ダイガク</t>
    </rPh>
    <rPh sb="98" eb="100">
      <t>シンアイ</t>
    </rPh>
    <rPh sb="100" eb="102">
      <t>ジョシ</t>
    </rPh>
    <rPh sb="102" eb="104">
      <t>タンキ</t>
    </rPh>
    <rPh sb="104" eb="106">
      <t>ダイガク</t>
    </rPh>
    <rPh sb="107" eb="111">
      <t>ホウカツレンケイ</t>
    </rPh>
    <rPh sb="111" eb="113">
      <t>キョウテイ</t>
    </rPh>
    <rPh sb="114" eb="116">
      <t>テイケツ</t>
    </rPh>
    <rPh sb="118" eb="120">
      <t>チイキ</t>
    </rPh>
    <rPh sb="121" eb="123">
      <t>カダイ</t>
    </rPh>
    <rPh sb="124" eb="126">
      <t>カイケツ</t>
    </rPh>
    <rPh sb="127" eb="128">
      <t>ム</t>
    </rPh>
    <rPh sb="130" eb="132">
      <t>トリクミ</t>
    </rPh>
    <rPh sb="133" eb="134">
      <t>トモ</t>
    </rPh>
    <rPh sb="135" eb="136">
      <t>カンガ</t>
    </rPh>
    <phoneticPr fontId="2"/>
  </si>
  <si>
    <t>●保育ニーズの高い低年齢児をはじめとした受け入れ定員の増加対策に取り組みます。
●打田地区・貴志川地区の公立保育所再編に伴い、低年齢児受け入れのための保育施設の整備も合わせて進めます。
●放課後児童健全育成事業（学童保育）を適切に実施するための環境整備を実施します。また、学童保育の運営について、保護者会及び学童支援員の負担軽減のため、民間委託を検討します。</t>
    <rPh sb="1" eb="3">
      <t>ホイク</t>
    </rPh>
    <rPh sb="7" eb="8">
      <t>タカ</t>
    </rPh>
    <rPh sb="122" eb="124">
      <t>カンキョウ</t>
    </rPh>
    <rPh sb="127" eb="129">
      <t>ジッシ</t>
    </rPh>
    <rPh sb="138" eb="140">
      <t>ホイク</t>
    </rPh>
    <rPh sb="141" eb="143">
      <t>ウンエイ</t>
    </rPh>
    <rPh sb="154" eb="156">
      <t>ガクドウ</t>
    </rPh>
    <phoneticPr fontId="2"/>
  </si>
  <si>
    <t>●ＧＩＧＡスクールサポーターやＩＣＴ支援員を配置したことで、各種マニュアル作成、ソフト選定、また機器操作や授業の支援等、教員だけでなく子供たちに対して大変有効であるため、今後も継続してＩＣＴ環境の充実と推進を図ります。
●学校施設等長寿命化計画及び今後の児童生徒数や35人学級への移行に伴う学級数の推移、また多様化する学習形態への対応等、中長期的なビジョンを持って学校施設の整備を行います。
●学校司書の配置により学校図書館の環境整備や利活用が充実しており、学校図書館を活用した授業展開が活発になっています。今後は全ての小中学校に配置した学校司書も活用し、児童生徒の確かな学力の定着と読解力・表現力の向上に取り組みます。
●いじめや不登校などの多様な教育問題を解決するため、学校・保護者・関係機関との連携を一層強化します。また、コロナ禍を機に増加した不登校児童生徒に対応するため、不登校児童生徒支援員や訪問支援員などの積極的な活用を図ります。</t>
    <rPh sb="367" eb="368">
      <t>カ</t>
    </rPh>
    <rPh sb="369" eb="370">
      <t>キ</t>
    </rPh>
    <rPh sb="371" eb="373">
      <t>ゾウカ</t>
    </rPh>
    <rPh sb="375" eb="378">
      <t>フトウコウ</t>
    </rPh>
    <rPh sb="378" eb="382">
      <t>ジドウセイト</t>
    </rPh>
    <rPh sb="383" eb="385">
      <t>タイオウ</t>
    </rPh>
    <phoneticPr fontId="2"/>
  </si>
  <si>
    <t>●紀の川市に産婦人科を誘致するため、開設補助金を予算化し、周知活動を継続します。</t>
    <rPh sb="1" eb="2">
      <t>キ</t>
    </rPh>
    <rPh sb="3" eb="4">
      <t>カワ</t>
    </rPh>
    <rPh sb="4" eb="5">
      <t>シ</t>
    </rPh>
    <rPh sb="6" eb="10">
      <t>サンフジンカ</t>
    </rPh>
    <rPh sb="11" eb="13">
      <t>ユウチ</t>
    </rPh>
    <rPh sb="18" eb="20">
      <t>カイセツ</t>
    </rPh>
    <rPh sb="20" eb="23">
      <t>ホジョキン</t>
    </rPh>
    <rPh sb="24" eb="27">
      <t>ヨサンカ</t>
    </rPh>
    <rPh sb="29" eb="31">
      <t>シュウチ</t>
    </rPh>
    <rPh sb="31" eb="33">
      <t>カツドウ</t>
    </rPh>
    <rPh sb="34" eb="36">
      <t>ケイゾク</t>
    </rPh>
    <phoneticPr fontId="2"/>
  </si>
  <si>
    <t>●生涯学習活動のきっかけとなるような、誰もが気軽に立ち寄ることができる公民館づくりを進めるとともに、今後も市民ニーズや社会的課題に対応した講座の開催や事業実施に努めます。
●誰もが生涯学習活動へ参加できる環境づくりを進めるとともに、障害の有無に関わらず、共に学ぶ機会を提供できるよう取り組みます。
●指定管理者制度を導入するなど民間活力を活かした効率的・効果的なスポーツ施設の運用に努めます。</t>
    <rPh sb="1" eb="3">
      <t>ショウガイ</t>
    </rPh>
    <rPh sb="3" eb="5">
      <t>ガクシュウ</t>
    </rPh>
    <rPh sb="5" eb="7">
      <t>カツドウ</t>
    </rPh>
    <rPh sb="19" eb="20">
      <t>ダレ</t>
    </rPh>
    <rPh sb="22" eb="24">
      <t>キガル</t>
    </rPh>
    <rPh sb="25" eb="26">
      <t>タ</t>
    </rPh>
    <rPh sb="27" eb="28">
      <t>ヨ</t>
    </rPh>
    <rPh sb="35" eb="38">
      <t>コウミンカン</t>
    </rPh>
    <rPh sb="42" eb="43">
      <t>スス</t>
    </rPh>
    <rPh sb="50" eb="52">
      <t>コンゴ</t>
    </rPh>
    <rPh sb="53" eb="55">
      <t>シミン</t>
    </rPh>
    <rPh sb="59" eb="62">
      <t>シャカイテキ</t>
    </rPh>
    <rPh sb="62" eb="64">
      <t>カダイ</t>
    </rPh>
    <rPh sb="65" eb="67">
      <t>タイオウ</t>
    </rPh>
    <rPh sb="69" eb="71">
      <t>コウザ</t>
    </rPh>
    <rPh sb="72" eb="74">
      <t>カイサイ</t>
    </rPh>
    <rPh sb="75" eb="79">
      <t>ジギョウジッシ</t>
    </rPh>
    <rPh sb="80" eb="81">
      <t>ツト</t>
    </rPh>
    <rPh sb="87" eb="88">
      <t>ダレ</t>
    </rPh>
    <rPh sb="90" eb="92">
      <t>ショウガイ</t>
    </rPh>
    <rPh sb="92" eb="94">
      <t>ガクシュウ</t>
    </rPh>
    <rPh sb="94" eb="96">
      <t>カツドウ</t>
    </rPh>
    <rPh sb="97" eb="99">
      <t>サンカ</t>
    </rPh>
    <rPh sb="102" eb="104">
      <t>カンキョウ</t>
    </rPh>
    <rPh sb="108" eb="109">
      <t>スス</t>
    </rPh>
    <rPh sb="116" eb="118">
      <t>ショウガイ</t>
    </rPh>
    <rPh sb="119" eb="121">
      <t>ウム</t>
    </rPh>
    <rPh sb="122" eb="123">
      <t>カカ</t>
    </rPh>
    <rPh sb="127" eb="128">
      <t>トモ</t>
    </rPh>
    <rPh sb="129" eb="130">
      <t>マナ</t>
    </rPh>
    <rPh sb="131" eb="133">
      <t>キカイ</t>
    </rPh>
    <rPh sb="134" eb="136">
      <t>テイキョウ</t>
    </rPh>
    <rPh sb="141" eb="142">
      <t>ト</t>
    </rPh>
    <rPh sb="143" eb="144">
      <t>ク</t>
    </rPh>
    <rPh sb="150" eb="154">
      <t>シテイカンリ</t>
    </rPh>
    <rPh sb="154" eb="155">
      <t>シャ</t>
    </rPh>
    <rPh sb="155" eb="157">
      <t>セイド</t>
    </rPh>
    <rPh sb="158" eb="160">
      <t>ドウニュウ</t>
    </rPh>
    <rPh sb="164" eb="166">
      <t>ミンカン</t>
    </rPh>
    <rPh sb="166" eb="168">
      <t>カツリョク</t>
    </rPh>
    <rPh sb="169" eb="170">
      <t>イ</t>
    </rPh>
    <rPh sb="173" eb="176">
      <t>コウリツテキ</t>
    </rPh>
    <rPh sb="177" eb="180">
      <t>コウカテキ</t>
    </rPh>
    <rPh sb="185" eb="187">
      <t>シセツ</t>
    </rPh>
    <rPh sb="188" eb="190">
      <t>ウンヨウ</t>
    </rPh>
    <rPh sb="191" eb="192">
      <t>ツト</t>
    </rPh>
    <phoneticPr fontId="2"/>
  </si>
  <si>
    <t>生涯スポーツ振興事業、運動公園管理運営事業</t>
    <rPh sb="11" eb="15">
      <t>ウンドウコウエン</t>
    </rPh>
    <rPh sb="15" eb="17">
      <t>カンリ</t>
    </rPh>
    <rPh sb="17" eb="19">
      <t>ウンエイ</t>
    </rPh>
    <rPh sb="19" eb="21">
      <t>ジギョウ</t>
    </rPh>
    <phoneticPr fontId="2"/>
  </si>
  <si>
    <t>●地域や企業の協力を得ながら県や関係市町と連携し、国への働きかけなど京奈和関空連絡道路の早期事業化に向けた取組を行います。また、市民意識の向上を目指し広報活動を進めます。</t>
    <rPh sb="64" eb="66">
      <t>シミン</t>
    </rPh>
    <rPh sb="66" eb="68">
      <t>イシキ</t>
    </rPh>
    <rPh sb="69" eb="71">
      <t>コウジョウ</t>
    </rPh>
    <rPh sb="72" eb="74">
      <t>メザ</t>
    </rPh>
    <rPh sb="75" eb="77">
      <t>コウホウ</t>
    </rPh>
    <rPh sb="77" eb="79">
      <t>カツドウ</t>
    </rPh>
    <rPh sb="80" eb="81">
      <t>スス</t>
    </rPh>
    <phoneticPr fontId="2"/>
  </si>
  <si>
    <t>・ワンストップ窓口を活用した移住相談件数は、わかやま移住定住支援センター等からの誘導や移住促進ポータルサイトによる情報発信、空き家バンクサイト掲載物件数の増加により、相談件数は増加の傾向にあります。
・若者定住促進住宅取得奨励金制度が住宅取得の誘因となった件数は増加傾向にあり、若年層の住宅取得の気運の上昇に繋がっていると考えられます。
・ふるさと納税による寄附件数は、返礼品の数や種類の増加及びポータルサイトの増加により目標値を達成できました。
・観光交流拠点利用者数は、コロナ禍であったがインバウンド需要が回復傾向にあったため令和3年度と比較して増加しましたが、コロナ禍前には戻っていません。</t>
    <rPh sb="26" eb="28">
      <t>イジュウ</t>
    </rPh>
    <rPh sb="28" eb="30">
      <t>テイジュウ</t>
    </rPh>
    <rPh sb="30" eb="32">
      <t>シエン</t>
    </rPh>
    <rPh sb="36" eb="37">
      <t>ナド</t>
    </rPh>
    <rPh sb="40" eb="42">
      <t>ユウドウ</t>
    </rPh>
    <rPh sb="43" eb="47">
      <t>イジュウソクシン</t>
    </rPh>
    <rPh sb="57" eb="59">
      <t>ジョウホウ</t>
    </rPh>
    <rPh sb="59" eb="61">
      <t>ハッシン</t>
    </rPh>
    <rPh sb="62" eb="63">
      <t>ア</t>
    </rPh>
    <rPh sb="64" eb="65">
      <t>ヤ</t>
    </rPh>
    <rPh sb="71" eb="73">
      <t>ケイサイ</t>
    </rPh>
    <rPh sb="73" eb="75">
      <t>ブッケン</t>
    </rPh>
    <rPh sb="75" eb="76">
      <t>スウ</t>
    </rPh>
    <rPh sb="77" eb="79">
      <t>ゾウカ</t>
    </rPh>
    <rPh sb="83" eb="85">
      <t>ソウダン</t>
    </rPh>
    <rPh sb="85" eb="87">
      <t>ケンスウ</t>
    </rPh>
    <rPh sb="88" eb="90">
      <t>ゾウカ</t>
    </rPh>
    <rPh sb="91" eb="93">
      <t>ケイコウ</t>
    </rPh>
    <rPh sb="131" eb="133">
      <t>ゾウカ</t>
    </rPh>
    <rPh sb="133" eb="135">
      <t>ケイコウ</t>
    </rPh>
    <rPh sb="139" eb="142">
      <t>ジャクネンソウ</t>
    </rPh>
    <rPh sb="143" eb="145">
      <t>ジュウタク</t>
    </rPh>
    <rPh sb="145" eb="147">
      <t>シュトク</t>
    </rPh>
    <rPh sb="154" eb="155">
      <t>ツナ</t>
    </rPh>
    <rPh sb="161" eb="162">
      <t>カンガ</t>
    </rPh>
    <rPh sb="185" eb="188">
      <t>ヘンレイヒン</t>
    </rPh>
    <rPh sb="189" eb="190">
      <t>カズ</t>
    </rPh>
    <rPh sb="191" eb="193">
      <t>シュルイ</t>
    </rPh>
    <rPh sb="194" eb="196">
      <t>ゾウカ</t>
    </rPh>
    <rPh sb="196" eb="197">
      <t>オヨ</t>
    </rPh>
    <rPh sb="286" eb="287">
      <t>カ</t>
    </rPh>
    <rPh sb="287" eb="288">
      <t>マエ</t>
    </rPh>
    <rPh sb="290" eb="291">
      <t>モド</t>
    </rPh>
    <phoneticPr fontId="2"/>
  </si>
  <si>
    <t>地域経済の活性化と稼ぐ力の向上</t>
    <rPh sb="0" eb="2">
      <t>チイキ</t>
    </rPh>
    <rPh sb="2" eb="4">
      <t>ケイザイ</t>
    </rPh>
    <rPh sb="5" eb="7">
      <t>カッセイ</t>
    </rPh>
    <rPh sb="7" eb="8">
      <t>カ</t>
    </rPh>
    <rPh sb="9" eb="10">
      <t>カセ</t>
    </rPh>
    <rPh sb="11" eb="12">
      <t>チカラ</t>
    </rPh>
    <rPh sb="13" eb="15">
      <t>コウジョウ</t>
    </rPh>
    <phoneticPr fontId="2"/>
  </si>
  <si>
    <t>市内企業の振興・活性化</t>
    <phoneticPr fontId="2"/>
  </si>
  <si>
    <t>労働生産性の向上や設備投資の活発化を図るための支援</t>
    <phoneticPr fontId="2"/>
  </si>
  <si>
    <t>商工振興事業、企業誘致推進事業</t>
    <rPh sb="0" eb="2">
      <t>ショウコウ</t>
    </rPh>
    <rPh sb="2" eb="4">
      <t>シンコウ</t>
    </rPh>
    <rPh sb="4" eb="6">
      <t>ジギョウ</t>
    </rPh>
    <rPh sb="7" eb="9">
      <t>キギョウ</t>
    </rPh>
    <rPh sb="9" eb="11">
      <t>ユウチ</t>
    </rPh>
    <rPh sb="11" eb="13">
      <t>スイシン</t>
    </rPh>
    <rPh sb="13" eb="15">
      <t>ジギョウ</t>
    </rPh>
    <phoneticPr fontId="2"/>
  </si>
  <si>
    <t>●市内企業や事業者のDXを促進するため、国・県等の支援策に関する情報提供を行うとともに、市独自の支援策としてテレワーク環境やDX人材研修、ECサイト等の導入を促進します。</t>
    <rPh sb="13" eb="15">
      <t>ソクシン</t>
    </rPh>
    <rPh sb="20" eb="21">
      <t>クニ</t>
    </rPh>
    <rPh sb="22" eb="23">
      <t>ケン</t>
    </rPh>
    <rPh sb="23" eb="24">
      <t>ナド</t>
    </rPh>
    <rPh sb="25" eb="27">
      <t>シエン</t>
    </rPh>
    <rPh sb="27" eb="28">
      <t>サク</t>
    </rPh>
    <rPh sb="29" eb="30">
      <t>カン</t>
    </rPh>
    <rPh sb="32" eb="34">
      <t>ジョウホウ</t>
    </rPh>
    <rPh sb="34" eb="36">
      <t>テイキョウ</t>
    </rPh>
    <rPh sb="37" eb="38">
      <t>オコナ</t>
    </rPh>
    <rPh sb="44" eb="47">
      <t>シドクジ</t>
    </rPh>
    <rPh sb="48" eb="50">
      <t>シエン</t>
    </rPh>
    <rPh sb="50" eb="51">
      <t>サク</t>
    </rPh>
    <rPh sb="59" eb="61">
      <t>カンキョウ</t>
    </rPh>
    <rPh sb="64" eb="66">
      <t>ジンザイ</t>
    </rPh>
    <rPh sb="66" eb="68">
      <t>ケンシュウ</t>
    </rPh>
    <rPh sb="74" eb="75">
      <t>ナド</t>
    </rPh>
    <rPh sb="76" eb="78">
      <t>ドウニュウ</t>
    </rPh>
    <rPh sb="79" eb="81">
      <t>ソクシン</t>
    </rPh>
    <phoneticPr fontId="2"/>
  </si>
  <si>
    <t>大学・研究機関等と連携した新産業の創出</t>
    <phoneticPr fontId="2"/>
  </si>
  <si>
    <t>紀の川はっさくプロジェクト推進事業</t>
    <rPh sb="0" eb="1">
      <t>キ</t>
    </rPh>
    <rPh sb="2" eb="3">
      <t>カワ</t>
    </rPh>
    <rPh sb="13" eb="15">
      <t>スイシン</t>
    </rPh>
    <rPh sb="15" eb="17">
      <t>ジギョウ</t>
    </rPh>
    <phoneticPr fontId="2"/>
  </si>
  <si>
    <t>起業・創業・経営安定の支援</t>
    <rPh sb="0" eb="2">
      <t>キギョウ</t>
    </rPh>
    <rPh sb="3" eb="5">
      <t>ソウギョウ</t>
    </rPh>
    <rPh sb="6" eb="8">
      <t>ケイエイ</t>
    </rPh>
    <rPh sb="8" eb="10">
      <t>アンテイ</t>
    </rPh>
    <rPh sb="11" eb="13">
      <t>シエン</t>
    </rPh>
    <phoneticPr fontId="2"/>
  </si>
  <si>
    <t>創業希望者への相談・情報提供の推進</t>
    <phoneticPr fontId="2"/>
  </si>
  <si>
    <t>創業支援事業</t>
    <rPh sb="0" eb="4">
      <t>ソウギョウシエン</t>
    </rPh>
    <rPh sb="4" eb="6">
      <t>ジギョウ</t>
    </rPh>
    <phoneticPr fontId="2"/>
  </si>
  <si>
    <t>起業・創業に係る支援や開業時における空き店舗等の活用</t>
    <phoneticPr fontId="2"/>
  </si>
  <si>
    <t>商工会と連携した経営の安定化支援・事業承継の推進</t>
    <phoneticPr fontId="2"/>
  </si>
  <si>
    <t>商工振興事業</t>
    <rPh sb="0" eb="4">
      <t>ショウコウシンコウ</t>
    </rPh>
    <rPh sb="4" eb="6">
      <t>ジギョウ</t>
    </rPh>
    <phoneticPr fontId="2"/>
  </si>
  <si>
    <t>インキュベーター教育の導入</t>
    <phoneticPr fontId="2"/>
  </si>
  <si>
    <t>地域商社設立の検討・推進</t>
    <phoneticPr fontId="2"/>
  </si>
  <si>
    <t>施策計画管理事業</t>
    <rPh sb="0" eb="2">
      <t>シサク</t>
    </rPh>
    <rPh sb="2" eb="4">
      <t>ケイカク</t>
    </rPh>
    <rPh sb="4" eb="6">
      <t>カンリ</t>
    </rPh>
    <rPh sb="6" eb="8">
      <t>ジギョウ</t>
    </rPh>
    <phoneticPr fontId="2"/>
  </si>
  <si>
    <t>地域経済の好循環形成</t>
    <rPh sb="0" eb="2">
      <t>チイキ</t>
    </rPh>
    <rPh sb="2" eb="4">
      <t>ケイザイ</t>
    </rPh>
    <rPh sb="5" eb="8">
      <t>コウジュンカン</t>
    </rPh>
    <rPh sb="8" eb="10">
      <t>ケイセイ</t>
    </rPh>
    <phoneticPr fontId="2"/>
  </si>
  <si>
    <t>強い製造業（機械産業・その他の製造業等）を中心とした産業集積化</t>
    <phoneticPr fontId="2"/>
  </si>
  <si>
    <t>市内事業者・企業間のネットワークの構築</t>
    <phoneticPr fontId="2"/>
  </si>
  <si>
    <t>立地企業連携事業</t>
    <rPh sb="0" eb="4">
      <t>リッチキギョウ</t>
    </rPh>
    <rPh sb="4" eb="6">
      <t>レンケイ</t>
    </rPh>
    <rPh sb="6" eb="8">
      <t>ジギョウ</t>
    </rPh>
    <phoneticPr fontId="2"/>
  </si>
  <si>
    <t>ディレクター機能の補完によるビジネスマッチングの促進（販売先、調達先、共同研究開発先等のマッチング機能強化）</t>
    <phoneticPr fontId="2"/>
  </si>
  <si>
    <t>立地企業連携事業</t>
    <phoneticPr fontId="2"/>
  </si>
  <si>
    <t>強い農業、食品加工を活かした６次産業化推進</t>
    <phoneticPr fontId="2"/>
  </si>
  <si>
    <t>農産物を活用した６次産業化、地域ブランドの創出支援</t>
    <phoneticPr fontId="2"/>
  </si>
  <si>
    <t>農産物等ブランド推進事業</t>
    <rPh sb="0" eb="3">
      <t>ノウサンブツ</t>
    </rPh>
    <rPh sb="3" eb="4">
      <t>トウ</t>
    </rPh>
    <rPh sb="8" eb="10">
      <t>スイシン</t>
    </rPh>
    <rPh sb="10" eb="12">
      <t>ジギョウ</t>
    </rPh>
    <phoneticPr fontId="2"/>
  </si>
  <si>
    <t>●加工商品開発事業で商品化した加工品を地域ブランド「ISSEKI」として認定し、全国へ向けてPRを図っていきます。</t>
    <rPh sb="7" eb="9">
      <t>ジギョウ</t>
    </rPh>
    <rPh sb="36" eb="38">
      <t>ニンテイ</t>
    </rPh>
    <rPh sb="40" eb="42">
      <t>ゼンコク</t>
    </rPh>
    <rPh sb="43" eb="44">
      <t>ム</t>
    </rPh>
    <rPh sb="49" eb="50">
      <t>ハカ</t>
    </rPh>
    <phoneticPr fontId="2"/>
  </si>
  <si>
    <t>地域の資源と資金を活用した地域密着型事業の立ち上げ支援</t>
    <phoneticPr fontId="2"/>
  </si>
  <si>
    <t>農業振興課</t>
    <rPh sb="2" eb="4">
      <t>シンコウ</t>
    </rPh>
    <rPh sb="4" eb="5">
      <t>カ</t>
    </rPh>
    <phoneticPr fontId="2"/>
  </si>
  <si>
    <t>農産物等ブランド推進事業</t>
    <phoneticPr fontId="2"/>
  </si>
  <si>
    <t>地域内の消費拡大</t>
    <phoneticPr fontId="2"/>
  </si>
  <si>
    <t>キャッシュレス化の促進と地域クーポン・地域通貨等の導入検討</t>
    <phoneticPr fontId="2"/>
  </si>
  <si>
    <t>病院施設を核としたサービス業連携</t>
    <phoneticPr fontId="2"/>
  </si>
  <si>
    <t>病院を核としたサービス業連携の検討</t>
    <phoneticPr fontId="2"/>
  </si>
  <si>
    <t>キャッシュレス化の促進と地域クーポン・地域通貨等の導入検討（再掲）</t>
    <phoneticPr fontId="2"/>
  </si>
  <si>
    <t>魅力ある農業の実現</t>
    <rPh sb="0" eb="2">
      <t>ミリョク</t>
    </rPh>
    <rPh sb="4" eb="6">
      <t>ノウギョウ</t>
    </rPh>
    <rPh sb="7" eb="9">
      <t>ジツゲン</t>
    </rPh>
    <phoneticPr fontId="2"/>
  </si>
  <si>
    <t>農業経営・生産基盤の強化</t>
    <rPh sb="0" eb="2">
      <t>ノウギョウ</t>
    </rPh>
    <rPh sb="2" eb="4">
      <t>ケイエイ</t>
    </rPh>
    <rPh sb="5" eb="7">
      <t>セイサン</t>
    </rPh>
    <rPh sb="7" eb="9">
      <t>キバン</t>
    </rPh>
    <rPh sb="10" eb="12">
      <t>キョウカ</t>
    </rPh>
    <phoneticPr fontId="2"/>
  </si>
  <si>
    <t>ほ場整備や農地集約等による生産基盤の強化</t>
    <rPh sb="1" eb="2">
      <t>ジョウ</t>
    </rPh>
    <rPh sb="2" eb="4">
      <t>セイビ</t>
    </rPh>
    <rPh sb="5" eb="7">
      <t>ノウチ</t>
    </rPh>
    <rPh sb="7" eb="9">
      <t>シュウヤク</t>
    </rPh>
    <rPh sb="9" eb="10">
      <t>トウ</t>
    </rPh>
    <rPh sb="13" eb="15">
      <t>セイサン</t>
    </rPh>
    <rPh sb="15" eb="17">
      <t>キバン</t>
    </rPh>
    <rPh sb="18" eb="20">
      <t>キョウカ</t>
    </rPh>
    <phoneticPr fontId="2"/>
  </si>
  <si>
    <t>農地整備課</t>
    <rPh sb="1" eb="2">
      <t>チ</t>
    </rPh>
    <rPh sb="2" eb="5">
      <t>セイビカ</t>
    </rPh>
    <phoneticPr fontId="2"/>
  </si>
  <si>
    <t>県営競争力強化基盤整備事業</t>
    <rPh sb="0" eb="2">
      <t>ケンエイ</t>
    </rPh>
    <rPh sb="2" eb="5">
      <t>キョウソウリョク</t>
    </rPh>
    <rPh sb="5" eb="7">
      <t>キョウカ</t>
    </rPh>
    <rPh sb="7" eb="9">
      <t>キバン</t>
    </rPh>
    <rPh sb="9" eb="11">
      <t>セイビ</t>
    </rPh>
    <rPh sb="11" eb="13">
      <t>ジギョウ</t>
    </rPh>
    <phoneticPr fontId="2"/>
  </si>
  <si>
    <t>●農業従事者が高齢化する中、ほ場整備により営農効率の向上や担い手への農地集積・集約化について知ってもらい、区長及び水利関係者等の協力のもと賛同者を増やし活動意識を高め事業を進めていきます。
●青洲の里施設において、道の駅として幹線道路から離れた場所にある不利な状況を克服し、より多くの来場者を獲得するため、農産物直売所や観光施策と連携した事業を展開し、特色のある施設への転換と産業や地域の活性化を目指します。</t>
    <phoneticPr fontId="2"/>
  </si>
  <si>
    <t>農業経営の改善及び安定化・効率化の促進・支援</t>
    <rPh sb="0" eb="2">
      <t>ノウギョウ</t>
    </rPh>
    <rPh sb="2" eb="4">
      <t>ケイエイ</t>
    </rPh>
    <rPh sb="5" eb="7">
      <t>カイゼン</t>
    </rPh>
    <rPh sb="7" eb="8">
      <t>オヨ</t>
    </rPh>
    <rPh sb="9" eb="11">
      <t>アンテイ</t>
    </rPh>
    <rPh sb="11" eb="12">
      <t>カ</t>
    </rPh>
    <rPh sb="13" eb="15">
      <t>コウリツ</t>
    </rPh>
    <rPh sb="15" eb="16">
      <t>カ</t>
    </rPh>
    <rPh sb="17" eb="19">
      <t>ソクシン</t>
    </rPh>
    <rPh sb="20" eb="22">
      <t>シエン</t>
    </rPh>
    <phoneticPr fontId="2"/>
  </si>
  <si>
    <t>農業振興課</t>
    <rPh sb="2" eb="5">
      <t>シンコウカ</t>
    </rPh>
    <phoneticPr fontId="2"/>
  </si>
  <si>
    <t>農業経営安定化事業</t>
    <phoneticPr fontId="2"/>
  </si>
  <si>
    <t>道の駅「青洲の里」の魅力づくり及び農産物直売施設の充実・支援</t>
    <rPh sb="0" eb="1">
      <t>ミチ</t>
    </rPh>
    <rPh sb="2" eb="3">
      <t>エキ</t>
    </rPh>
    <rPh sb="4" eb="6">
      <t>セイシュウ</t>
    </rPh>
    <rPh sb="7" eb="8">
      <t>サト</t>
    </rPh>
    <rPh sb="10" eb="12">
      <t>ミリョク</t>
    </rPh>
    <rPh sb="15" eb="16">
      <t>オヨ</t>
    </rPh>
    <rPh sb="17" eb="20">
      <t>ノウサンブツ</t>
    </rPh>
    <rPh sb="20" eb="22">
      <t>チョクバイ</t>
    </rPh>
    <rPh sb="22" eb="24">
      <t>シセツ</t>
    </rPh>
    <rPh sb="25" eb="27">
      <t>ジュウジツ</t>
    </rPh>
    <rPh sb="28" eb="30">
      <t>シエン</t>
    </rPh>
    <phoneticPr fontId="2"/>
  </si>
  <si>
    <t>青洲の里管理運営事業</t>
    <rPh sb="0" eb="2">
      <t>セイシュウ</t>
    </rPh>
    <rPh sb="3" eb="4">
      <t>サト</t>
    </rPh>
    <rPh sb="4" eb="6">
      <t>カンリ</t>
    </rPh>
    <rPh sb="6" eb="8">
      <t>ウンエイ</t>
    </rPh>
    <rPh sb="8" eb="10">
      <t>ジギョウ</t>
    </rPh>
    <phoneticPr fontId="2"/>
  </si>
  <si>
    <t>有害鳥獣被害の防止・捕獲対策の強化</t>
    <rPh sb="0" eb="2">
      <t>ユウガイ</t>
    </rPh>
    <rPh sb="2" eb="4">
      <t>チョウジュウ</t>
    </rPh>
    <rPh sb="4" eb="6">
      <t>ヒガイ</t>
    </rPh>
    <rPh sb="7" eb="9">
      <t>ボウシ</t>
    </rPh>
    <rPh sb="10" eb="12">
      <t>ホカク</t>
    </rPh>
    <rPh sb="12" eb="14">
      <t>タイサク</t>
    </rPh>
    <rPh sb="15" eb="17">
      <t>キョウカ</t>
    </rPh>
    <phoneticPr fontId="2"/>
  </si>
  <si>
    <t>林務課</t>
    <rPh sb="0" eb="3">
      <t>リンムカ</t>
    </rPh>
    <phoneticPr fontId="2"/>
  </si>
  <si>
    <t>国内外への販路拡大の取組</t>
    <rPh sb="0" eb="3">
      <t>コクナイガイ</t>
    </rPh>
    <rPh sb="5" eb="7">
      <t>ハンロ</t>
    </rPh>
    <rPh sb="7" eb="9">
      <t>カクダイ</t>
    </rPh>
    <rPh sb="10" eb="12">
      <t>トリクミ</t>
    </rPh>
    <phoneticPr fontId="2"/>
  </si>
  <si>
    <t>関係機関との連携強化による国内外への販路拡大</t>
    <rPh sb="0" eb="2">
      <t>カンケイ</t>
    </rPh>
    <rPh sb="2" eb="4">
      <t>キカン</t>
    </rPh>
    <rPh sb="6" eb="8">
      <t>レンケイ</t>
    </rPh>
    <rPh sb="8" eb="10">
      <t>キョウカ</t>
    </rPh>
    <rPh sb="13" eb="16">
      <t>コクナイガイ</t>
    </rPh>
    <rPh sb="18" eb="20">
      <t>ハンロ</t>
    </rPh>
    <rPh sb="20" eb="22">
      <t>カクダイ</t>
    </rPh>
    <phoneticPr fontId="2"/>
  </si>
  <si>
    <t>農産物販売促進事業</t>
    <rPh sb="0" eb="3">
      <t>ノウサンブツ</t>
    </rPh>
    <rPh sb="3" eb="5">
      <t>ハンバイ</t>
    </rPh>
    <rPh sb="5" eb="7">
      <t>ソクシン</t>
    </rPh>
    <rPh sb="7" eb="9">
      <t>ジギョウ</t>
    </rPh>
    <phoneticPr fontId="2"/>
  </si>
  <si>
    <t>●企業と連携した商品開発を進め、メディアを活用した戦略的なプロモーションによる農産物ＰＲ事業の展開を図ります。</t>
    <phoneticPr fontId="2"/>
  </si>
  <si>
    <t>官民一体となった地域産品等のブランド化推進</t>
    <rPh sb="0" eb="2">
      <t>カンミン</t>
    </rPh>
    <rPh sb="2" eb="4">
      <t>イッタイ</t>
    </rPh>
    <rPh sb="8" eb="10">
      <t>チイキ</t>
    </rPh>
    <rPh sb="10" eb="12">
      <t>サンピン</t>
    </rPh>
    <rPh sb="12" eb="13">
      <t>ナド</t>
    </rPh>
    <rPh sb="18" eb="19">
      <t>カ</t>
    </rPh>
    <rPh sb="19" eb="21">
      <t>スイシン</t>
    </rPh>
    <phoneticPr fontId="2"/>
  </si>
  <si>
    <t>農産物販売促進事業</t>
    <phoneticPr fontId="2"/>
  </si>
  <si>
    <t>農業の後継者、担い手の育成・確保</t>
    <phoneticPr fontId="2"/>
  </si>
  <si>
    <t>新規就農者受入体制の整備</t>
    <phoneticPr fontId="2"/>
  </si>
  <si>
    <t>担い手育成支援事業</t>
    <rPh sb="0" eb="1">
      <t>ニナ</t>
    </rPh>
    <rPh sb="2" eb="3">
      <t>テ</t>
    </rPh>
    <rPh sb="3" eb="5">
      <t>イクセイ</t>
    </rPh>
    <rPh sb="5" eb="7">
      <t>シエン</t>
    </rPh>
    <rPh sb="7" eb="9">
      <t>ジギョウ</t>
    </rPh>
    <phoneticPr fontId="2"/>
  </si>
  <si>
    <t>●担い手農業者の確保対策として、市新規就農者受入協議会と連携しながら市外や県外から研修生の受入を積極的に進めます。
●人・農地プランを基本として地域計画を策定し、地域農業の持続化・安定化を図ります。</t>
    <rPh sb="59" eb="60">
      <t>ヒト</t>
    </rPh>
    <rPh sb="61" eb="64">
      <t>シュウノウシャ</t>
    </rPh>
    <rPh sb="67" eb="69">
      <t>キホン</t>
    </rPh>
    <rPh sb="72" eb="74">
      <t>チイキ</t>
    </rPh>
    <rPh sb="74" eb="76">
      <t>ケイカク</t>
    </rPh>
    <rPh sb="77" eb="79">
      <t>サクテイ</t>
    </rPh>
    <rPh sb="81" eb="83">
      <t>チイキ</t>
    </rPh>
    <rPh sb="83" eb="85">
      <t>ノウギョウ</t>
    </rPh>
    <rPh sb="86" eb="89">
      <t>ジゾクカ</t>
    </rPh>
    <rPh sb="90" eb="93">
      <t>アンテイカ</t>
    </rPh>
    <rPh sb="94" eb="95">
      <t>ハカ</t>
    </rPh>
    <phoneticPr fontId="2"/>
  </si>
  <si>
    <t>親元就農や兼業農家への支援</t>
    <phoneticPr fontId="2"/>
  </si>
  <si>
    <t>担い手育成支援事業</t>
    <rPh sb="7" eb="9">
      <t>ジギョウ</t>
    </rPh>
    <phoneticPr fontId="2"/>
  </si>
  <si>
    <t>スマート農業の推進</t>
    <phoneticPr fontId="2"/>
  </si>
  <si>
    <t>ＡＩ・ＩＣＴを活用した高効率・高収益なスマート農業の推進</t>
    <phoneticPr fontId="2"/>
  </si>
  <si>
    <t>農業振興課</t>
  </si>
  <si>
    <t>農業経営基盤強化促進事業</t>
    <phoneticPr fontId="2"/>
  </si>
  <si>
    <t>●農家の経営基盤の強化を目指して、農業用機械や農業用施設、スマート農業用農機の購入に関する支援を促進します。</t>
    <rPh sb="1" eb="3">
      <t>ノウカ</t>
    </rPh>
    <rPh sb="4" eb="6">
      <t>ケイエイ</t>
    </rPh>
    <rPh sb="6" eb="8">
      <t>キバン</t>
    </rPh>
    <rPh sb="9" eb="11">
      <t>キョウカ</t>
    </rPh>
    <rPh sb="12" eb="14">
      <t>メザ</t>
    </rPh>
    <rPh sb="17" eb="20">
      <t>ノウギョウヨウ</t>
    </rPh>
    <rPh sb="20" eb="22">
      <t>キカイ</t>
    </rPh>
    <rPh sb="23" eb="28">
      <t>ノウギョウヨウシセツ</t>
    </rPh>
    <rPh sb="33" eb="35">
      <t>ノウギョウ</t>
    </rPh>
    <rPh sb="35" eb="36">
      <t>ヨウ</t>
    </rPh>
    <rPh sb="36" eb="38">
      <t>ノウキ</t>
    </rPh>
    <rPh sb="39" eb="41">
      <t>コウニュウ</t>
    </rPh>
    <rPh sb="42" eb="43">
      <t>カン</t>
    </rPh>
    <rPh sb="45" eb="47">
      <t>シエン</t>
    </rPh>
    <rPh sb="48" eb="50">
      <t>ソクシン</t>
    </rPh>
    <phoneticPr fontId="2"/>
  </si>
  <si>
    <t>紀の川市で働きつづけることができる環境づくり</t>
    <rPh sb="0" eb="1">
      <t>キ</t>
    </rPh>
    <rPh sb="2" eb="3">
      <t>カワ</t>
    </rPh>
    <rPh sb="3" eb="4">
      <t>シ</t>
    </rPh>
    <rPh sb="5" eb="6">
      <t>ハタラ</t>
    </rPh>
    <rPh sb="17" eb="19">
      <t>カンキョウ</t>
    </rPh>
    <phoneticPr fontId="2"/>
  </si>
  <si>
    <t>就労支援の充実</t>
    <rPh sb="0" eb="2">
      <t>シュウロウ</t>
    </rPh>
    <rPh sb="2" eb="4">
      <t>シエン</t>
    </rPh>
    <rPh sb="5" eb="7">
      <t>ジュウジツ</t>
    </rPh>
    <phoneticPr fontId="2"/>
  </si>
  <si>
    <t>就職フェアの開催及び高校生等の市内企業への就職促進</t>
    <rPh sb="0" eb="2">
      <t>シュウショク</t>
    </rPh>
    <rPh sb="6" eb="8">
      <t>カイサイ</t>
    </rPh>
    <rPh sb="8" eb="9">
      <t>オヨ</t>
    </rPh>
    <rPh sb="10" eb="13">
      <t>コウコウセイ</t>
    </rPh>
    <rPh sb="13" eb="14">
      <t>ナド</t>
    </rPh>
    <rPh sb="15" eb="17">
      <t>シナイ</t>
    </rPh>
    <rPh sb="17" eb="19">
      <t>キギョウ</t>
    </rPh>
    <rPh sb="21" eb="23">
      <t>シュウショク</t>
    </rPh>
    <rPh sb="23" eb="25">
      <t>ソクシン</t>
    </rPh>
    <phoneticPr fontId="2"/>
  </si>
  <si>
    <t>雇用対策事業</t>
    <rPh sb="0" eb="4">
      <t>コヨウタイサク</t>
    </rPh>
    <rPh sb="4" eb="6">
      <t>ジギョウ</t>
    </rPh>
    <phoneticPr fontId="2"/>
  </si>
  <si>
    <t>●近隣の高等学校に市内企業の情報を提供します。中学生には、企業の経営層を講師に迎え「キャリア教育」を実施します。
●雇用対策協定に基づき優秀な人材を確保するための支援をハローワークと連携するとともに、民間ノウハウを活用した就労支援を実施します。
●紀の川市地域職業相談室「ワークサロン貴志川」の運営支援に加え、ワーク・ライフ・バランスなど働き方改革に寄与する企業の取組として、次世代育成支援対策推進法（一般事業主行動計画）に基づく啓発・支援だけでなく、学生の就活時の指標に用いる経済産業省が推進する健康経営優良法人の取得支援を検討します。</t>
    <rPh sb="58" eb="62">
      <t>コヨウタイサク</t>
    </rPh>
    <rPh sb="62" eb="64">
      <t>キョウテイ</t>
    </rPh>
    <rPh sb="65" eb="66">
      <t>モト</t>
    </rPh>
    <rPh sb="68" eb="70">
      <t>ユウシュウ</t>
    </rPh>
    <rPh sb="71" eb="73">
      <t>ジンザイ</t>
    </rPh>
    <rPh sb="74" eb="76">
      <t>カクホ</t>
    </rPh>
    <rPh sb="81" eb="83">
      <t>シエン</t>
    </rPh>
    <rPh sb="91" eb="93">
      <t>レンケイ</t>
    </rPh>
    <rPh sb="100" eb="102">
      <t>ミンカン</t>
    </rPh>
    <rPh sb="107" eb="109">
      <t>カツヨウ</t>
    </rPh>
    <rPh sb="111" eb="115">
      <t>シュウロウシエン</t>
    </rPh>
    <rPh sb="116" eb="118">
      <t>ジッシ</t>
    </rPh>
    <phoneticPr fontId="2"/>
  </si>
  <si>
    <t>ワークライフ・バランスの実現に向けた市内企業への啓発・支援</t>
    <rPh sb="12" eb="14">
      <t>ジツゲン</t>
    </rPh>
    <rPh sb="15" eb="16">
      <t>ム</t>
    </rPh>
    <rPh sb="18" eb="20">
      <t>シナイ</t>
    </rPh>
    <rPh sb="20" eb="22">
      <t>キギョウ</t>
    </rPh>
    <rPh sb="24" eb="26">
      <t>ケイハツ</t>
    </rPh>
    <rPh sb="27" eb="29">
      <t>シエン</t>
    </rPh>
    <phoneticPr fontId="2"/>
  </si>
  <si>
    <t>就業意識・ニーズの多様化に即した就労支援</t>
    <rPh sb="0" eb="2">
      <t>シュウギョウ</t>
    </rPh>
    <rPh sb="2" eb="4">
      <t>イシキ</t>
    </rPh>
    <rPh sb="9" eb="11">
      <t>タヨウ</t>
    </rPh>
    <rPh sb="11" eb="12">
      <t>カ</t>
    </rPh>
    <rPh sb="13" eb="14">
      <t>ソク</t>
    </rPh>
    <rPh sb="16" eb="18">
      <t>シュウロウ</t>
    </rPh>
    <rPh sb="18" eb="20">
      <t>シエン</t>
    </rPh>
    <phoneticPr fontId="2"/>
  </si>
  <si>
    <t>雇用対策事業</t>
    <phoneticPr fontId="2"/>
  </si>
  <si>
    <t>企業誘致の推進</t>
    <rPh sb="0" eb="2">
      <t>キギョウ</t>
    </rPh>
    <rPh sb="2" eb="4">
      <t>ユウチ</t>
    </rPh>
    <rPh sb="5" eb="7">
      <t>スイシン</t>
    </rPh>
    <phoneticPr fontId="2"/>
  </si>
  <si>
    <t>市内企業の投資拡大と企業立地の促進</t>
    <rPh sb="0" eb="2">
      <t>シナイ</t>
    </rPh>
    <rPh sb="2" eb="4">
      <t>キギョウ</t>
    </rPh>
    <rPh sb="5" eb="7">
      <t>トウシ</t>
    </rPh>
    <rPh sb="7" eb="9">
      <t>カクダイ</t>
    </rPh>
    <rPh sb="10" eb="12">
      <t>キギョウ</t>
    </rPh>
    <rPh sb="12" eb="14">
      <t>リッチ</t>
    </rPh>
    <rPh sb="15" eb="17">
      <t>ソクシン</t>
    </rPh>
    <phoneticPr fontId="2"/>
  </si>
  <si>
    <t>企業誘致促進事業</t>
    <rPh sb="0" eb="4">
      <t>キギョウユウチ</t>
    </rPh>
    <rPh sb="4" eb="6">
      <t>ソクシン</t>
    </rPh>
    <rPh sb="6" eb="8">
      <t>ジギョウ</t>
    </rPh>
    <phoneticPr fontId="2"/>
  </si>
  <si>
    <t>デジタル推進室</t>
    <rPh sb="4" eb="6">
      <t>スイシン</t>
    </rPh>
    <rPh sb="6" eb="7">
      <t>シツ</t>
    </rPh>
    <phoneticPr fontId="2"/>
  </si>
  <si>
    <t>●増加しているサイクリストをターゲットとした誘客を推進します。
●より効果的な観光振興のために、民間のノウハウを取り入れた官民連携体制の構築を行なう事で魅力的な観光地となることを目指します。また、周辺自治体及びDMOとの広域連携を進めていきます。
●今後も「ぷる博」を開催する（一社）紀の川フルーツ・ツーリズムと協働して取り組むことで、地域の魅力を活かした体験交流を行うことができる体制を維持します。
●（一社）紀の川フルーツ・ツーリズムの組織強化及び人材育成のための支援を行います。
●旅行会社と連携した本市への誘客による市内宿泊施設の宿泊客確保と地域経済向上の相乗効果を狙った取組を進めます。</t>
    <rPh sb="1" eb="3">
      <t>ゾウカ</t>
    </rPh>
    <rPh sb="22" eb="24">
      <t>ユウキャク</t>
    </rPh>
    <rPh sb="25" eb="27">
      <t>スイシン</t>
    </rPh>
    <rPh sb="37" eb="38">
      <t>テキ</t>
    </rPh>
    <rPh sb="39" eb="41">
      <t>カンコウ</t>
    </rPh>
    <rPh sb="41" eb="43">
      <t>シンコウ</t>
    </rPh>
    <rPh sb="48" eb="50">
      <t>ミンカン</t>
    </rPh>
    <rPh sb="56" eb="57">
      <t>ト</t>
    </rPh>
    <rPh sb="58" eb="59">
      <t>イ</t>
    </rPh>
    <rPh sb="61" eb="63">
      <t>カンミン</t>
    </rPh>
    <rPh sb="63" eb="65">
      <t>レンケイ</t>
    </rPh>
    <rPh sb="65" eb="67">
      <t>タイセイ</t>
    </rPh>
    <rPh sb="68" eb="70">
      <t>コウチク</t>
    </rPh>
    <rPh sb="71" eb="72">
      <t>オコナ</t>
    </rPh>
    <rPh sb="74" eb="75">
      <t>コト</t>
    </rPh>
    <rPh sb="76" eb="79">
      <t>ミリョクテキ</t>
    </rPh>
    <rPh sb="80" eb="83">
      <t>カンコウチ</t>
    </rPh>
    <rPh sb="89" eb="91">
      <t>メザ</t>
    </rPh>
    <rPh sb="98" eb="100">
      <t>シュウヘン</t>
    </rPh>
    <rPh sb="100" eb="103">
      <t>ジチタイ</t>
    </rPh>
    <rPh sb="103" eb="104">
      <t>オヨ</t>
    </rPh>
    <rPh sb="110" eb="112">
      <t>コウイキ</t>
    </rPh>
    <rPh sb="112" eb="114">
      <t>レンケイ</t>
    </rPh>
    <rPh sb="115" eb="116">
      <t>スス</t>
    </rPh>
    <rPh sb="142" eb="143">
      <t>キ</t>
    </rPh>
    <rPh sb="144" eb="145">
      <t>カワ</t>
    </rPh>
    <rPh sb="220" eb="224">
      <t>ソシキキョウカ</t>
    </rPh>
    <rPh sb="224" eb="225">
      <t>オヨ</t>
    </rPh>
    <rPh sb="226" eb="228">
      <t>ジンザイ</t>
    </rPh>
    <rPh sb="228" eb="230">
      <t>イクセイ</t>
    </rPh>
    <rPh sb="234" eb="236">
      <t>シエン</t>
    </rPh>
    <rPh sb="237" eb="238">
      <t>オコナ</t>
    </rPh>
    <rPh sb="244" eb="248">
      <t>リョコウカイシャ</t>
    </rPh>
    <rPh sb="249" eb="251">
      <t>レンケイ</t>
    </rPh>
    <rPh sb="253" eb="255">
      <t>ホンシ</t>
    </rPh>
    <rPh sb="257" eb="259">
      <t>ユウキャク</t>
    </rPh>
    <phoneticPr fontId="2"/>
  </si>
  <si>
    <t>●地域資源を活用して、地域の「稼ぐ力」を引き出すとともに、地域の誇りと愛着を醸成する観光地域づくりを目指します。
●新型コロナウイルス感染症拡大の影響もあり、（一社）紀の川フルーツ観光局においては、当初計画していた持続可能な自主運営が困難な状況になっています。今後、市の支援策の抜本的な見直しも視野に入れた検討を行うと共に、地域活性化起業人制度を活用する等の手法により社員協働の上、民間主導の組織運営を図ります。
●新型コロナウイルス感染症の収束を見据え、様々なメディアを通じ紀の川市の魅力を発信し続けます。また、2025年に開催予定の大阪・関西万博に向けた市内の機運醸成を推進するとともに、インバウンドを含む誘客促進に取り組みます。</t>
    <rPh sb="1" eb="3">
      <t>チイキ</t>
    </rPh>
    <rPh sb="3" eb="5">
      <t>シゲン</t>
    </rPh>
    <rPh sb="6" eb="8">
      <t>カツヨウ</t>
    </rPh>
    <rPh sb="11" eb="13">
      <t>チイキ</t>
    </rPh>
    <rPh sb="15" eb="16">
      <t>カセ</t>
    </rPh>
    <rPh sb="17" eb="18">
      <t>チカラ</t>
    </rPh>
    <rPh sb="20" eb="21">
      <t>ヒ</t>
    </rPh>
    <rPh sb="22" eb="23">
      <t>ダ</t>
    </rPh>
    <rPh sb="29" eb="31">
      <t>チイキ</t>
    </rPh>
    <rPh sb="32" eb="33">
      <t>ホコ</t>
    </rPh>
    <rPh sb="35" eb="37">
      <t>アイチャク</t>
    </rPh>
    <rPh sb="38" eb="40">
      <t>ジョウセイ</t>
    </rPh>
    <rPh sb="42" eb="44">
      <t>カンコウ</t>
    </rPh>
    <rPh sb="44" eb="46">
      <t>チイキ</t>
    </rPh>
    <rPh sb="50" eb="52">
      <t>メザ</t>
    </rPh>
    <rPh sb="208" eb="210">
      <t>シンガタ</t>
    </rPh>
    <rPh sb="217" eb="220">
      <t>カンセンショウ</t>
    </rPh>
    <rPh sb="221" eb="223">
      <t>シュウソク</t>
    </rPh>
    <rPh sb="224" eb="226">
      <t>ミス</t>
    </rPh>
    <rPh sb="228" eb="230">
      <t>サマザマ</t>
    </rPh>
    <rPh sb="236" eb="237">
      <t>ツウ</t>
    </rPh>
    <rPh sb="238" eb="239">
      <t>キ</t>
    </rPh>
    <rPh sb="240" eb="242">
      <t>カワシ</t>
    </rPh>
    <rPh sb="243" eb="245">
      <t>ミリョク</t>
    </rPh>
    <rPh sb="246" eb="248">
      <t>ハッシン</t>
    </rPh>
    <rPh sb="249" eb="250">
      <t>ツヅ</t>
    </rPh>
    <rPh sb="261" eb="262">
      <t>ネン</t>
    </rPh>
    <rPh sb="263" eb="265">
      <t>カイサイ</t>
    </rPh>
    <rPh sb="265" eb="267">
      <t>ヨテイ</t>
    </rPh>
    <rPh sb="268" eb="270">
      <t>オオサカ</t>
    </rPh>
    <rPh sb="271" eb="273">
      <t>カンサイ</t>
    </rPh>
    <rPh sb="273" eb="275">
      <t>バンパク</t>
    </rPh>
    <rPh sb="276" eb="277">
      <t>ム</t>
    </rPh>
    <rPh sb="279" eb="281">
      <t>シナイ</t>
    </rPh>
    <phoneticPr fontId="2"/>
  </si>
  <si>
    <t>●高齢者が住み慣れた地域で生きがいのある生活を続けられるよう、ボランティア活動や世代間交流などのさまざまな機会を活用した社会参加の促進や、学習・文化・スポーツ等へ参加しやすい環境づくりを推進します。
●フレイル予防アプリを利用して介護予防活動や介護ボランティアに参加した人にポイントを付与することで社会参加の動機付けを行います。
●移動販売事業者と連携し、山間部や過疎地域での買い物支援及び見守りや閉じこもり防止に資する事業を展開します。</t>
    <rPh sb="105" eb="107">
      <t>ヨボウ</t>
    </rPh>
    <rPh sb="111" eb="113">
      <t>リヨウ</t>
    </rPh>
    <rPh sb="122" eb="124">
      <t>カイゴ</t>
    </rPh>
    <rPh sb="131" eb="133">
      <t>サンカ</t>
    </rPh>
    <rPh sb="135" eb="136">
      <t>ヒト</t>
    </rPh>
    <rPh sb="142" eb="144">
      <t>フヨ</t>
    </rPh>
    <rPh sb="149" eb="151">
      <t>シャカイ</t>
    </rPh>
    <rPh sb="151" eb="153">
      <t>サンカ</t>
    </rPh>
    <rPh sb="154" eb="157">
      <t>ドウキヅ</t>
    </rPh>
    <rPh sb="159" eb="160">
      <t>オコナ</t>
    </rPh>
    <phoneticPr fontId="2"/>
  </si>
  <si>
    <t>●健康に関心のある企業と連携して、40代、50代の人をターゲットとした運動習慣定着を図る取組を検討します。
●集団検診での骨粗しょう症検診時に食事・運動指導の実施を検討します。
●子宮頸がん（HPV)ワクチンについて、情報を発信するとともに、子宮頸がん検診の未受診対策や若い世代のがん検診の受診率向上に取り組みます。
●新規の国民健康保険加入者に対して個別特定健診受診券の発行や、国保被保険者で受診確認ができない方に対して、はがきや電話による受診勧奨や、個別特定健診受診券の再送付を行い、特定健診の受診率向上に取り組みます。
●健康意識向上のため、集団健診会場において導入した健診以外の健康チェックに引き続き取り組みます。
●生活習慣病の重症化予防のため、生活習慣改善に取り組むきっかけづくりとして、事業内容を周知し、引き続き運動継続支援事業の利用促進に取り組みます。</t>
    <rPh sb="1" eb="3">
      <t>ケンコウ</t>
    </rPh>
    <rPh sb="4" eb="6">
      <t>カンシン</t>
    </rPh>
    <rPh sb="9" eb="11">
      <t>キギョウ</t>
    </rPh>
    <rPh sb="12" eb="14">
      <t>レンケイ</t>
    </rPh>
    <rPh sb="19" eb="20">
      <t>ダイ</t>
    </rPh>
    <rPh sb="23" eb="24">
      <t>ダイ</t>
    </rPh>
    <rPh sb="25" eb="26">
      <t>ヒト</t>
    </rPh>
    <rPh sb="35" eb="37">
      <t>ウンドウ</t>
    </rPh>
    <rPh sb="37" eb="39">
      <t>シュウカン</t>
    </rPh>
    <rPh sb="39" eb="41">
      <t>テイチャク</t>
    </rPh>
    <rPh sb="42" eb="43">
      <t>ハカ</t>
    </rPh>
    <rPh sb="44" eb="46">
      <t>トリクミ</t>
    </rPh>
    <rPh sb="47" eb="49">
      <t>ケントウ</t>
    </rPh>
    <rPh sb="55" eb="57">
      <t>シュウダン</t>
    </rPh>
    <rPh sb="57" eb="59">
      <t>ケンシン</t>
    </rPh>
    <rPh sb="61" eb="67">
      <t>コツソショウショウ</t>
    </rPh>
    <rPh sb="67" eb="69">
      <t>ケンシン</t>
    </rPh>
    <rPh sb="69" eb="70">
      <t>トキ</t>
    </rPh>
    <rPh sb="71" eb="73">
      <t>ショクジ</t>
    </rPh>
    <rPh sb="74" eb="76">
      <t>ウンドウ</t>
    </rPh>
    <rPh sb="76" eb="78">
      <t>シドウ</t>
    </rPh>
    <rPh sb="79" eb="81">
      <t>ジッシ</t>
    </rPh>
    <rPh sb="82" eb="84">
      <t>ケントウ</t>
    </rPh>
    <rPh sb="176" eb="178">
      <t>コベツ</t>
    </rPh>
    <rPh sb="229" eb="231">
      <t>トクテイ</t>
    </rPh>
    <rPh sb="237" eb="240">
      <t>サイソウフ</t>
    </rPh>
    <rPh sb="319" eb="322">
      <t>ジュウショウカ</t>
    </rPh>
    <rPh sb="335" eb="336">
      <t>ト</t>
    </rPh>
    <rPh sb="350" eb="354">
      <t>ジギョウナイヨウ</t>
    </rPh>
    <rPh sb="355" eb="357">
      <t>シュウチ</t>
    </rPh>
    <rPh sb="372" eb="376">
      <t>リヨウソクシン</t>
    </rPh>
    <rPh sb="377" eb="378">
      <t>ト</t>
    </rPh>
    <rPh sb="379" eb="380">
      <t>ク</t>
    </rPh>
    <phoneticPr fontId="2"/>
  </si>
  <si>
    <t>（国民健康保険事業勘定特別会計）特定健康診査等事業</t>
    <rPh sb="1" eb="3">
      <t>コクミン</t>
    </rPh>
    <rPh sb="3" eb="5">
      <t>ケンコウ</t>
    </rPh>
    <rPh sb="5" eb="7">
      <t>ホケン</t>
    </rPh>
    <rPh sb="7" eb="9">
      <t>ジギョウ</t>
    </rPh>
    <rPh sb="9" eb="11">
      <t>カンジョウ</t>
    </rPh>
    <rPh sb="11" eb="13">
      <t>トクベツ</t>
    </rPh>
    <rPh sb="13" eb="15">
      <t>カイケイ</t>
    </rPh>
    <rPh sb="16" eb="18">
      <t>トクテイ</t>
    </rPh>
    <rPh sb="18" eb="20">
      <t>ケンコウ</t>
    </rPh>
    <rPh sb="20" eb="22">
      <t>シンサ</t>
    </rPh>
    <rPh sb="22" eb="23">
      <t>トウ</t>
    </rPh>
    <rPh sb="23" eb="25">
      <t>ジギョウ</t>
    </rPh>
    <phoneticPr fontId="2"/>
  </si>
  <si>
    <t>●創業セミナーを開催し、経営・財務・人材育成・販路開拓などの創業に必要となる知識習得の支援と事務所の開設に必要な経費の支援を行います。
●高校生に新たな選択肢として「起業」という分野を正しく学ぶ機会を提供するため、インキュベーター（起業家教育）を実施します。
●地域経済の活性化を図るため、多様な事業者が連携することで地域全体の稼ぐ力の増強に努めます。</t>
    <phoneticPr fontId="2"/>
  </si>
  <si>
    <t>●プレミアム商品券、デジタル商品券を通して、地元店舗への消費喚起と流出抑制を図ります。</t>
    <rPh sb="33" eb="35">
      <t>リュウシュツ</t>
    </rPh>
    <rPh sb="35" eb="37">
      <t>ヨクセイ</t>
    </rPh>
    <rPh sb="38" eb="39">
      <t>ハカ</t>
    </rPh>
    <phoneticPr fontId="2"/>
  </si>
  <si>
    <t>●新事業用地を確保するため、事業団地造成を進めます。
●新事業用地を確保するため地権者及び地元関係者と協議・検討を進め、用地取得に係る業務を推進するとともに、測量設計業務を進めます。
●関西国際空港からのアクセスの優位性を活用し、広大な工業用地を必要としない業種の誘致についても検討し、企業立地促進助成金をはじめとした各種助成金制度により、新たな企業の誘致を促進するとともに、既存企業の事業拡大や設備投資を促進し、雇用の拡大につなげます。</t>
    <rPh sb="1" eb="6">
      <t>シンジギョウヨウチ</t>
    </rPh>
    <rPh sb="7" eb="9">
      <t>カクホ</t>
    </rPh>
    <rPh sb="14" eb="18">
      <t>ジギョウダンチ</t>
    </rPh>
    <rPh sb="18" eb="20">
      <t>ゾウセイ</t>
    </rPh>
    <rPh sb="21" eb="22">
      <t>スス</t>
    </rPh>
    <rPh sb="28" eb="33">
      <t>シンジギョウヨウチ</t>
    </rPh>
    <rPh sb="34" eb="36">
      <t>カクホ</t>
    </rPh>
    <rPh sb="40" eb="43">
      <t>チケンシャ</t>
    </rPh>
    <rPh sb="43" eb="44">
      <t>オヨ</t>
    </rPh>
    <rPh sb="45" eb="47">
      <t>ジモト</t>
    </rPh>
    <rPh sb="47" eb="50">
      <t>カンケイシャ</t>
    </rPh>
    <rPh sb="51" eb="53">
      <t>キョウギ</t>
    </rPh>
    <rPh sb="54" eb="56">
      <t>ケントウ</t>
    </rPh>
    <rPh sb="57" eb="58">
      <t>スス</t>
    </rPh>
    <rPh sb="60" eb="62">
      <t>ヨウチ</t>
    </rPh>
    <rPh sb="62" eb="64">
      <t>シュトク</t>
    </rPh>
    <rPh sb="65" eb="66">
      <t>カカ</t>
    </rPh>
    <rPh sb="67" eb="69">
      <t>ギョウム</t>
    </rPh>
    <rPh sb="70" eb="72">
      <t>スイシン</t>
    </rPh>
    <rPh sb="79" eb="81">
      <t>ソクリョウ</t>
    </rPh>
    <rPh sb="81" eb="83">
      <t>セッケイ</t>
    </rPh>
    <rPh sb="83" eb="85">
      <t>ギョウム</t>
    </rPh>
    <rPh sb="86" eb="87">
      <t>スス</t>
    </rPh>
    <phoneticPr fontId="2"/>
  </si>
  <si>
    <r>
      <rPr>
        <sz val="9"/>
        <rFont val="Meiryo UI"/>
        <family val="3"/>
        <charset val="128"/>
      </rPr>
      <t>・創業支援補助金交付件数は、コロナ禍から脱却しつつある状況により創業を希望する方が多かったため、目標値を達成できました。
・加工商品ブランドの認定数は、紀の川市認定ブランド「ISSEKI」の創設により初めて認定がされたことで件数が計上されました。</t>
    </r>
    <r>
      <rPr>
        <sz val="9"/>
        <color rgb="FFFF0000"/>
        <rFont val="Meiryo UI"/>
        <family val="3"/>
        <charset val="128"/>
      </rPr>
      <t xml:space="preserve">
</t>
    </r>
    <r>
      <rPr>
        <sz val="9"/>
        <rFont val="Meiryo UI"/>
        <family val="3"/>
        <charset val="128"/>
      </rPr>
      <t>・主に市内で買い物をする市民の割合は、新型コロナウイルス感染症の拡大による移動制限等の影響により目標値を上回っているが、新型コロナウイルス感染症の５類移行を受けた今後の数値の推移に注視する必要があります。
・農業産出額は年々増加傾向にあるが、認定農業者数は高齢化などの理由により認定期間終了後に更新を控える傾向にあります。
・誘致企業における地元雇用者雇用数は令和３年度と比較して増加したが、正規雇用者数は減少しており、非正規雇用者として地元雇用者が増えたと考えられます。</t>
    </r>
    <rPh sb="17" eb="18">
      <t>カ</t>
    </rPh>
    <rPh sb="20" eb="22">
      <t>ダッキャク</t>
    </rPh>
    <rPh sb="27" eb="29">
      <t>ジョウキョウ</t>
    </rPh>
    <rPh sb="32" eb="34">
      <t>ソウギョウ</t>
    </rPh>
    <rPh sb="35" eb="37">
      <t>キボウ</t>
    </rPh>
    <rPh sb="39" eb="40">
      <t>カタ</t>
    </rPh>
    <rPh sb="41" eb="42">
      <t>オオ</t>
    </rPh>
    <rPh sb="48" eb="51">
      <t>モクヒョウチ</t>
    </rPh>
    <rPh sb="52" eb="54">
      <t>タッセイ</t>
    </rPh>
    <rPh sb="76" eb="77">
      <t>キ</t>
    </rPh>
    <rPh sb="78" eb="80">
      <t>カワシ</t>
    </rPh>
    <rPh sb="80" eb="82">
      <t>ニンテイ</t>
    </rPh>
    <rPh sb="95" eb="97">
      <t>ソウセツ</t>
    </rPh>
    <rPh sb="100" eb="101">
      <t>ハジ</t>
    </rPh>
    <rPh sb="103" eb="105">
      <t>ニンテイ</t>
    </rPh>
    <rPh sb="112" eb="114">
      <t>ケンスウ</t>
    </rPh>
    <rPh sb="115" eb="117">
      <t>ケイジョウ</t>
    </rPh>
    <rPh sb="156" eb="158">
      <t>カクダイ</t>
    </rPh>
    <rPh sb="161" eb="165">
      <t>イドウセイゲン</t>
    </rPh>
    <rPh sb="165" eb="166">
      <t>トウ</t>
    </rPh>
    <rPh sb="167" eb="169">
      <t>エイキョウ</t>
    </rPh>
    <rPh sb="172" eb="175">
      <t>モクヒョウチ</t>
    </rPh>
    <rPh sb="176" eb="178">
      <t>ウワマワ</t>
    </rPh>
    <rPh sb="184" eb="186">
      <t>シンガタ</t>
    </rPh>
    <rPh sb="193" eb="196">
      <t>カンセンショウ</t>
    </rPh>
    <rPh sb="198" eb="199">
      <t>ルイ</t>
    </rPh>
    <rPh sb="199" eb="201">
      <t>イコウ</t>
    </rPh>
    <rPh sb="202" eb="203">
      <t>ウ</t>
    </rPh>
    <rPh sb="205" eb="207">
      <t>コンゴ</t>
    </rPh>
    <rPh sb="208" eb="210">
      <t>スウチ</t>
    </rPh>
    <rPh sb="211" eb="213">
      <t>スイイ</t>
    </rPh>
    <rPh sb="214" eb="216">
      <t>チュウシ</t>
    </rPh>
    <rPh sb="218" eb="220">
      <t>ヒツヨウ</t>
    </rPh>
    <rPh sb="228" eb="230">
      <t>ノウギョウ</t>
    </rPh>
    <rPh sb="230" eb="232">
      <t>サンシュツ</t>
    </rPh>
    <rPh sb="232" eb="233">
      <t>ガク</t>
    </rPh>
    <rPh sb="234" eb="236">
      <t>ネンネン</t>
    </rPh>
    <rPh sb="236" eb="238">
      <t>ゾウカ</t>
    </rPh>
    <rPh sb="238" eb="240">
      <t>ケイコウ</t>
    </rPh>
    <rPh sb="245" eb="247">
      <t>ニンテイ</t>
    </rPh>
    <rPh sb="247" eb="250">
      <t>ノウギョウシャ</t>
    </rPh>
    <rPh sb="250" eb="251">
      <t>スウ</t>
    </rPh>
    <rPh sb="252" eb="255">
      <t>コウレイカ</t>
    </rPh>
    <rPh sb="258" eb="260">
      <t>リユウ</t>
    </rPh>
    <rPh sb="263" eb="265">
      <t>ニンテイ</t>
    </rPh>
    <rPh sb="265" eb="267">
      <t>キカン</t>
    </rPh>
    <rPh sb="267" eb="270">
      <t>シュウリョウゴ</t>
    </rPh>
    <rPh sb="271" eb="273">
      <t>コウシン</t>
    </rPh>
    <rPh sb="274" eb="275">
      <t>ヒカ</t>
    </rPh>
    <rPh sb="277" eb="279">
      <t>ケイコウ</t>
    </rPh>
    <rPh sb="304" eb="306">
      <t>レイワ</t>
    </rPh>
    <rPh sb="307" eb="309">
      <t>ネンド</t>
    </rPh>
    <rPh sb="310" eb="312">
      <t>ヒカク</t>
    </rPh>
    <rPh sb="314" eb="316">
      <t>ゾウカ</t>
    </rPh>
    <rPh sb="320" eb="322">
      <t>セイキ</t>
    </rPh>
    <rPh sb="322" eb="325">
      <t>コヨウシャ</t>
    </rPh>
    <rPh sb="325" eb="326">
      <t>スウ</t>
    </rPh>
    <rPh sb="334" eb="337">
      <t>ヒセイキ</t>
    </rPh>
    <rPh sb="337" eb="340">
      <t>コヨウシャ</t>
    </rPh>
    <rPh sb="343" eb="345">
      <t>ジモト</t>
    </rPh>
    <rPh sb="345" eb="348">
      <t>コヨウシャ</t>
    </rPh>
    <rPh sb="349" eb="350">
      <t>フ</t>
    </rPh>
    <rPh sb="353" eb="354">
      <t>カンガ</t>
    </rPh>
    <phoneticPr fontId="2"/>
  </si>
  <si>
    <t>障害福祉サービス等給付事業</t>
    <rPh sb="0" eb="2">
      <t>ショウガイ</t>
    </rPh>
    <rPh sb="2" eb="4">
      <t>フクシ</t>
    </rPh>
    <rPh sb="8" eb="9">
      <t>トウ</t>
    </rPh>
    <rPh sb="9" eb="11">
      <t>キュウフ</t>
    </rPh>
    <rPh sb="11" eb="13">
      <t>ジギョウ</t>
    </rPh>
    <phoneticPr fontId="2"/>
  </si>
  <si>
    <t>●障害者雇用の一層の推進のため、就労移行支援や就労定着支援体制の充実を図り、福祉的就労から一般就労への移行を推進します。
●日本語教室ボランティアなど、在住外国人のために活動している団体に対し支援を行います。
●市内在住外国人は今後ますます増加すると考えられるので、市民が国籍に関係なく地域の一員として、安心して暮らせるよう多文化共生を推進します。
●国際交流の推進については、市民との交流が中心となるように取組を検討します。</t>
    <rPh sb="7" eb="9">
      <t>イッソウ</t>
    </rPh>
    <rPh sb="10" eb="12">
      <t>スイシン</t>
    </rPh>
    <rPh sb="16" eb="18">
      <t>シュウロウ</t>
    </rPh>
    <rPh sb="18" eb="20">
      <t>イコウ</t>
    </rPh>
    <rPh sb="20" eb="22">
      <t>シエン</t>
    </rPh>
    <rPh sb="23" eb="25">
      <t>シュウロウ</t>
    </rPh>
    <rPh sb="25" eb="27">
      <t>テイチャク</t>
    </rPh>
    <rPh sb="27" eb="29">
      <t>シエン</t>
    </rPh>
    <rPh sb="29" eb="31">
      <t>タイセイ</t>
    </rPh>
    <rPh sb="32" eb="34">
      <t>ジュウジツ</t>
    </rPh>
    <rPh sb="35" eb="36">
      <t>ハカ</t>
    </rPh>
    <rPh sb="38" eb="41">
      <t>フクシテキ</t>
    </rPh>
    <rPh sb="41" eb="43">
      <t>シュウロウ</t>
    </rPh>
    <rPh sb="45" eb="47">
      <t>イッパン</t>
    </rPh>
    <rPh sb="47" eb="49">
      <t>シュウロウ</t>
    </rPh>
    <rPh sb="51" eb="53">
      <t>イコウ</t>
    </rPh>
    <rPh sb="54" eb="56">
      <t>スイシン</t>
    </rPh>
    <rPh sb="106" eb="108">
      <t>シナイ</t>
    </rPh>
    <rPh sb="108" eb="110">
      <t>ザイジュウ</t>
    </rPh>
    <rPh sb="110" eb="113">
      <t>ガイコクジン</t>
    </rPh>
    <rPh sb="114" eb="116">
      <t>コンゴ</t>
    </rPh>
    <rPh sb="120" eb="122">
      <t>ゾウカ</t>
    </rPh>
    <rPh sb="125" eb="126">
      <t>カンガ</t>
    </rPh>
    <rPh sb="133" eb="135">
      <t>シミン</t>
    </rPh>
    <rPh sb="136" eb="138">
      <t>コクセキ</t>
    </rPh>
    <rPh sb="139" eb="141">
      <t>カンケイ</t>
    </rPh>
    <rPh sb="143" eb="145">
      <t>チイキ</t>
    </rPh>
    <rPh sb="146" eb="148">
      <t>イチイン</t>
    </rPh>
    <rPh sb="152" eb="154">
      <t>アンシン</t>
    </rPh>
    <rPh sb="156" eb="157">
      <t>ク</t>
    </rPh>
    <rPh sb="162" eb="167">
      <t>タブンカキョウセイ</t>
    </rPh>
    <rPh sb="168" eb="170">
      <t>スイシン</t>
    </rPh>
    <rPh sb="176" eb="178">
      <t>コクサイ</t>
    </rPh>
    <rPh sb="178" eb="180">
      <t>コウリュウ</t>
    </rPh>
    <rPh sb="181" eb="183">
      <t>スイシン</t>
    </rPh>
    <rPh sb="189" eb="191">
      <t>シミン</t>
    </rPh>
    <rPh sb="193" eb="195">
      <t>コウリュウ</t>
    </rPh>
    <rPh sb="196" eb="198">
      <t>チュウシン</t>
    </rPh>
    <rPh sb="204" eb="206">
      <t>トリクミ</t>
    </rPh>
    <rPh sb="207" eb="209">
      <t>ケントウ</t>
    </rPh>
    <phoneticPr fontId="2"/>
  </si>
  <si>
    <t>有害獣被害防止対策事業、有害鳥獣捕獲対策事業</t>
    <rPh sb="0" eb="2">
      <t>ユウガイ</t>
    </rPh>
    <rPh sb="2" eb="3">
      <t>ジュウ</t>
    </rPh>
    <rPh sb="3" eb="5">
      <t>ヒガイ</t>
    </rPh>
    <rPh sb="5" eb="7">
      <t>ボウシ</t>
    </rPh>
    <rPh sb="7" eb="9">
      <t>タイサク</t>
    </rPh>
    <rPh sb="9" eb="11">
      <t>ジギョウ</t>
    </rPh>
    <rPh sb="12" eb="14">
      <t>ユウガイ</t>
    </rPh>
    <rPh sb="14" eb="16">
      <t>チョウジュウ</t>
    </rPh>
    <rPh sb="16" eb="18">
      <t>ホカク</t>
    </rPh>
    <rPh sb="18" eb="20">
      <t>タイサク</t>
    </rPh>
    <rPh sb="20" eb="22">
      <t>ジギョウ</t>
    </rPh>
    <phoneticPr fontId="2"/>
  </si>
  <si>
    <t>出産・子育て支援事業</t>
    <rPh sb="0" eb="2">
      <t>シュッサン</t>
    </rPh>
    <rPh sb="3" eb="5">
      <t>コソダ</t>
    </rPh>
    <rPh sb="6" eb="8">
      <t>シエン</t>
    </rPh>
    <rPh sb="8" eb="10">
      <t>ジギョウ</t>
    </rPh>
    <phoneticPr fontId="2"/>
  </si>
  <si>
    <t>バス運行支援事業、鉄道運行支援事業、パークアンドライド推進事業、地域公共交通活性化再生事業</t>
    <rPh sb="9" eb="17">
      <t>テツドウウンコウシエンジギョウ</t>
    </rPh>
    <rPh sb="27" eb="31">
      <t>スイシンジギョウ</t>
    </rPh>
    <phoneticPr fontId="2"/>
  </si>
  <si>
    <t>バス運行支援事業、鉄道運行支援事業、パークアンドライド推進事業、地域公共交通活性化再生事業</t>
    <phoneticPr fontId="2"/>
  </si>
  <si>
    <t>市道等維持修繕事業、市道等改良事業、主要幹線道路整備事業</t>
    <phoneticPr fontId="2"/>
  </si>
  <si>
    <t>●新地域公共交通計画（令和5年策定）を踏まえ、更に利便性、効率性の高い地域公共交通ネットワークの「リ・デザイン」（再構築）を進めます。
●和歌山電鐵貴志川線の存続のため、和歌山県・和歌山市・事業者とともに研究・協議を行い、継続して運営を支援していきます。
●パークアンドライドを推進するため、継続的に市営駐車場・駐輪場を管理・運営するとともに、より利用促進ができるよう駐車場・駐輪場においても「リ・デザイン」（再構築）を念頭に事業を進めます。</t>
    <phoneticPr fontId="2"/>
  </si>
  <si>
    <t>2-1-3　家庭と地域による子供の健全育成の推進</t>
    <rPh sb="6" eb="8">
      <t>カテイ</t>
    </rPh>
    <rPh sb="9" eb="11">
      <t>チイキ</t>
    </rPh>
    <rPh sb="14" eb="16">
      <t>コドモ</t>
    </rPh>
    <rPh sb="17" eb="19">
      <t>ケンゼン</t>
    </rPh>
    <rPh sb="19" eb="21">
      <t>イクセイ</t>
    </rPh>
    <rPh sb="22" eb="24">
      <t>スイシン</t>
    </rPh>
    <phoneticPr fontId="2"/>
  </si>
  <si>
    <t>・地域子育て支援拠点利用者数は、令和3年度と比べると増加しているが、新型コロナウイルス感染症拡大防止のため、利用時間や組数を制限しながら運営を行っているため、利用者数はコロナ禍前には戻っていません。
・「学校に行くのは楽しい」と思う児童の割合は、行事・イベントも徐々にできるようになってきたことから、令和3年度と比べて4.8ポイント上昇しています。
・「学校に行くのは楽しい」と思う生徒の割合は、全国平均（82.9%）を大幅に上回っていますが、令和3年度と比べて3.0ポイント低下しています。
・市立小学校における全国学力・学習状況調査における全国平均正答率との比較については、令和3年度に比べ0.2ポイント低下し、市立中学校では7.9ポイント低下しました。</t>
    <rPh sb="16" eb="18">
      <t>レイワ</t>
    </rPh>
    <rPh sb="19" eb="21">
      <t>ネンド</t>
    </rPh>
    <rPh sb="22" eb="23">
      <t>クラ</t>
    </rPh>
    <rPh sb="26" eb="28">
      <t>ゾウカ</t>
    </rPh>
    <rPh sb="34" eb="36">
      <t>シンガタ</t>
    </rPh>
    <rPh sb="43" eb="46">
      <t>カンセンショウ</t>
    </rPh>
    <rPh sb="46" eb="48">
      <t>カクダイ</t>
    </rPh>
    <rPh sb="48" eb="50">
      <t>ボウシ</t>
    </rPh>
    <rPh sb="54" eb="58">
      <t>リヨウジカン</t>
    </rPh>
    <rPh sb="59" eb="61">
      <t>クミスウ</t>
    </rPh>
    <rPh sb="62" eb="64">
      <t>セイゲン</t>
    </rPh>
    <rPh sb="68" eb="70">
      <t>ウンエイ</t>
    </rPh>
    <rPh sb="71" eb="72">
      <t>オコナ</t>
    </rPh>
    <rPh sb="79" eb="82">
      <t>リヨウシャ</t>
    </rPh>
    <rPh sb="82" eb="83">
      <t>スウ</t>
    </rPh>
    <rPh sb="87" eb="88">
      <t>カ</t>
    </rPh>
    <rPh sb="88" eb="89">
      <t>マエ</t>
    </rPh>
    <rPh sb="91" eb="92">
      <t>モド</t>
    </rPh>
    <rPh sb="123" eb="125">
      <t>ギョウジ</t>
    </rPh>
    <rPh sb="131" eb="133">
      <t>ジョジョ</t>
    </rPh>
    <rPh sb="150" eb="152">
      <t>レイワ</t>
    </rPh>
    <rPh sb="153" eb="155">
      <t>ネンド</t>
    </rPh>
    <rPh sb="156" eb="157">
      <t>クラ</t>
    </rPh>
    <rPh sb="166" eb="168">
      <t>ジョウショウ</t>
    </rPh>
    <rPh sb="191" eb="193">
      <t>セイト</t>
    </rPh>
    <rPh sb="198" eb="200">
      <t>ゼンコク</t>
    </rPh>
    <rPh sb="200" eb="202">
      <t>ヘイキン</t>
    </rPh>
    <rPh sb="210" eb="212">
      <t>オオハバ</t>
    </rPh>
    <rPh sb="213" eb="215">
      <t>ウワマワ</t>
    </rPh>
    <rPh sb="222" eb="224">
      <t>レイワ</t>
    </rPh>
    <rPh sb="225" eb="227">
      <t>ネンド</t>
    </rPh>
    <rPh sb="228" eb="229">
      <t>クラ</t>
    </rPh>
    <rPh sb="238" eb="240">
      <t>テイカ</t>
    </rPh>
    <rPh sb="289" eb="291">
      <t>レイワ</t>
    </rPh>
    <rPh sb="292" eb="294">
      <t>ネンド</t>
    </rPh>
    <rPh sb="295" eb="296">
      <t>クラ</t>
    </rPh>
    <rPh sb="304" eb="306">
      <t>テイカ</t>
    </rPh>
    <rPh sb="308" eb="310">
      <t>シリツ</t>
    </rPh>
    <rPh sb="310" eb="313">
      <t>チュウガッコウ</t>
    </rPh>
    <rPh sb="322" eb="324">
      <t>テイカ</t>
    </rPh>
    <phoneticPr fontId="2"/>
  </si>
  <si>
    <t>●妊娠期から子育て期までの切れ目のない支援体制を充実するとともに、特定妊婦や産後うつなど、多様なニーズへ対応できる体制を整備します。
●相談件数の増加や支援を要する対象者の増加へ対応するため、業務の効率化を図るとともに、相談支援員の増員による体制強化を行います。
●多重課題事例への対応・支援のため多様な職種による支援体制の整備を行うとともに、こども家庭総合支援拠点や心療内科等医療機関との連携を強化します。
●子ども家庭総合支援拠点の体制の充実を図り、地域の連携を強化し、子どもとその家庭及び妊産婦に関する支援の強化を行っていきます。
●関係機関と連携を図り、児童虐待の早期発見と発生防止に努めます。
●ヤングケアラーの問題について、教育委員会をはじめとした関係機関と連携を図りながら、啓発と早期発見に努め、対応について検討していきます。
●出産・子育て応援給付金、赤ちゃん応援給付金の支給を継続します。
●子ども医療費助成制度については、18歳までの子どもの入院・通院に係る医療費と19歳から24歳までの大学生等の入院に係る医療費の助成を行うよう制度の拡充を行っています。
●児童生徒の給食費の無償化を継続し、保護者の経済的負担の軽減を図ります。</t>
    <rPh sb="13" eb="14">
      <t>キ</t>
    </rPh>
    <rPh sb="15" eb="16">
      <t>メ</t>
    </rPh>
    <rPh sb="19" eb="21">
      <t>シエン</t>
    </rPh>
    <rPh sb="21" eb="23">
      <t>タイセイ</t>
    </rPh>
    <rPh sb="24" eb="26">
      <t>ジュウジツ</t>
    </rPh>
    <rPh sb="184" eb="186">
      <t>シンリョウ</t>
    </rPh>
    <rPh sb="270" eb="272">
      <t>カンケイ</t>
    </rPh>
    <rPh sb="272" eb="274">
      <t>キカン</t>
    </rPh>
    <rPh sb="275" eb="277">
      <t>レンケイ</t>
    </rPh>
    <rPh sb="278" eb="279">
      <t>ハカ</t>
    </rPh>
    <rPh sb="281" eb="285">
      <t>ジドウギャクタイ</t>
    </rPh>
    <rPh sb="286" eb="288">
      <t>ソウキ</t>
    </rPh>
    <rPh sb="288" eb="290">
      <t>ハッケン</t>
    </rPh>
    <rPh sb="291" eb="293">
      <t>ハッセイ</t>
    </rPh>
    <rPh sb="293" eb="295">
      <t>ボウシ</t>
    </rPh>
    <rPh sb="296" eb="297">
      <t>ツト</t>
    </rPh>
    <rPh sb="372" eb="374">
      <t>シュッサン</t>
    </rPh>
    <rPh sb="375" eb="377">
      <t>コソダ</t>
    </rPh>
    <rPh sb="378" eb="380">
      <t>オウエン</t>
    </rPh>
    <rPh sb="380" eb="383">
      <t>キュウフキン</t>
    </rPh>
    <rPh sb="384" eb="385">
      <t>アカ</t>
    </rPh>
    <rPh sb="388" eb="390">
      <t>オウエン</t>
    </rPh>
    <rPh sb="390" eb="393">
      <t>キュウフキン</t>
    </rPh>
    <rPh sb="394" eb="396">
      <t>シキュウ</t>
    </rPh>
    <rPh sb="397" eb="399">
      <t>ケイゾク</t>
    </rPh>
    <rPh sb="445" eb="446">
      <t>サイ</t>
    </rPh>
    <rPh sb="450" eb="451">
      <t>サイ</t>
    </rPh>
    <rPh sb="454" eb="457">
      <t>ダイガクセイ</t>
    </rPh>
    <rPh sb="457" eb="458">
      <t>ナド</t>
    </rPh>
    <rPh sb="459" eb="461">
      <t>ニュウイン</t>
    </rPh>
    <rPh sb="462" eb="463">
      <t>カカ</t>
    </rPh>
    <rPh sb="464" eb="467">
      <t>イリョウヒ</t>
    </rPh>
    <rPh sb="468" eb="470">
      <t>ジョセイ</t>
    </rPh>
    <rPh sb="471" eb="472">
      <t>オコナ</t>
    </rPh>
    <rPh sb="475" eb="477">
      <t>セイド</t>
    </rPh>
    <rPh sb="478" eb="480">
      <t>カクジュウ</t>
    </rPh>
    <rPh sb="481" eb="482">
      <t>オコナ</t>
    </rPh>
    <phoneticPr fontId="2"/>
  </si>
  <si>
    <t>健康寿命【男性】</t>
    <phoneticPr fontId="2"/>
  </si>
  <si>
    <t>●経済的な理由で結婚したくても結婚に踏み出せない男女に対する支援に加え、多様な人がコミュニケーションを図ることができる出会いの場の創出につながる事業の推進を図られたい。
●今後のIT人材へのニーズの高まりや、地域の基礎的なITリテラシーを高めるためにも、学校教育におけるICT環境の充実は不可欠であるため、継続した学校教育現場への支援を進めていただきたい。
●児童生徒の給食費の無償化や市独自の給付金制度、子ども医療費の無償化の範囲拡大について、保護者の経済負担の軽減はもとより、子育て世帯に訴求できる経済支援策として、住み続けたいまちとしてのアピールポイントにもなるため、これまで以上に情報発信力を強化していただきたい。</t>
    <rPh sb="30" eb="32">
      <t>シエン</t>
    </rPh>
    <rPh sb="33" eb="34">
      <t>クワ</t>
    </rPh>
    <rPh sb="36" eb="38">
      <t>タヨウ</t>
    </rPh>
    <rPh sb="39" eb="40">
      <t>ヒト</t>
    </rPh>
    <rPh sb="51" eb="52">
      <t>ハカ</t>
    </rPh>
    <rPh sb="59" eb="61">
      <t>デア</t>
    </rPh>
    <rPh sb="63" eb="64">
      <t>バ</t>
    </rPh>
    <rPh sb="65" eb="67">
      <t>ソウシュツ</t>
    </rPh>
    <rPh sb="72" eb="74">
      <t>ジギョウ</t>
    </rPh>
    <rPh sb="75" eb="77">
      <t>スイシン</t>
    </rPh>
    <rPh sb="78" eb="79">
      <t>ハカ</t>
    </rPh>
    <rPh sb="193" eb="194">
      <t>シ</t>
    </rPh>
    <rPh sb="194" eb="196">
      <t>ドクジ</t>
    </rPh>
    <rPh sb="197" eb="199">
      <t>キュウフ</t>
    </rPh>
    <rPh sb="199" eb="200">
      <t>キン</t>
    </rPh>
    <rPh sb="200" eb="202">
      <t>セイド</t>
    </rPh>
    <rPh sb="214" eb="216">
      <t>ハンイ</t>
    </rPh>
    <rPh sb="216" eb="218">
      <t>カクダイ</t>
    </rPh>
    <rPh sb="291" eb="293">
      <t>イジョウ</t>
    </rPh>
    <rPh sb="294" eb="296">
      <t>ジョウホウ</t>
    </rPh>
    <phoneticPr fontId="2"/>
  </si>
  <si>
    <t>●KPIで設定している「新規就農者数」の目標達成に向け、市の新規就農者受入協議会と連携した農業担い手の育成・確保の取組は有効であるので、継続をし、充実を図られたい。特に、今後より多くの新規就農者を確保するため、就農希望者を育成・指導するトレーナー（研修受入農家）を確保する方策を検討されたい。また、研修できる品目の拡大も進めていただきたい。
●KPIで設定している「新規就農者数」の目標達成に向け、法人化の推進など、雇用就農者の受け皿となる経営体の育成を進めていただきたい。
●KPIで設定している「誘致企業における地元雇用者雇用数」の目標達成に向け、立地している企業の求める人材づくりを図るとともに、立地している企業の魅力を積極的にPRしていただきたい。また、物価高騰や人口構造の変化に対応できる強固な経済基盤を築いていくために、産業横断的な地域の事業者間連携による新たなビジネスモデルづくりに向けた支援を継続していただきたい。
●KPIで設定している「「くるみん」認定事業者数」の目標達成に向け、和歌山労働局との連携や相談を密にしながら取り組んでいただきたい。
●立地している企業の雇用が増えることは社会動態に良い影響を及ぼしているため、立地企業の雇用促進へ向けた支援を継続していただきたい。
●農産物を活用した６次産業化及び地域ブランドの創出支援について、「ISSEKI」が市⺠へも浸透し、市⺠が⾃発的に対外的な発信ができるような仕組み作りや機運醸成を図られたい。また、今後の「ISSEKI」の継続性を見据え、個別商品のファンづくりに加えて、地域ブランドとして愛されるようなプロモーションの展開を図られたい。
●農業にかかる現状分析を行ったうえで、紀の川市の農業の多様性と特徴を更に伸ばすような施策を検討していただきたい。</t>
    <rPh sb="243" eb="245">
      <t>セッテイ</t>
    </rPh>
    <rPh sb="268" eb="270">
      <t>モクヒョウ</t>
    </rPh>
    <rPh sb="270" eb="272">
      <t>タッセイ</t>
    </rPh>
    <rPh sb="273" eb="274">
      <t>ム</t>
    </rPh>
    <rPh sb="276" eb="278">
      <t>リッチ</t>
    </rPh>
    <rPh sb="282" eb="284">
      <t>キギョウ</t>
    </rPh>
    <rPh sb="285" eb="286">
      <t>モト</t>
    </rPh>
    <rPh sb="288" eb="290">
      <t>ジンザイ</t>
    </rPh>
    <rPh sb="294" eb="295">
      <t>ハカ</t>
    </rPh>
    <rPh sb="301" eb="303">
      <t>リッチ</t>
    </rPh>
    <rPh sb="307" eb="309">
      <t>キギョウ</t>
    </rPh>
    <rPh sb="310" eb="312">
      <t>ミリョク</t>
    </rPh>
    <rPh sb="313" eb="316">
      <t>セッキョクテキ</t>
    </rPh>
    <rPh sb="331" eb="335">
      <t>ブッカコウトウ</t>
    </rPh>
    <rPh sb="344" eb="346">
      <t>タイオウ</t>
    </rPh>
    <rPh sb="349" eb="351">
      <t>キョウコ</t>
    </rPh>
    <rPh sb="352" eb="354">
      <t>ケイザイ</t>
    </rPh>
    <rPh sb="354" eb="356">
      <t>キバン</t>
    </rPh>
    <rPh sb="357" eb="358">
      <t>キズ</t>
    </rPh>
    <rPh sb="398" eb="399">
      <t>ム</t>
    </rPh>
    <rPh sb="401" eb="403">
      <t>シエン</t>
    </rPh>
    <rPh sb="404" eb="406">
      <t>ケイゾク</t>
    </rPh>
    <rPh sb="421" eb="423">
      <t>セッテイ</t>
    </rPh>
    <rPh sb="442" eb="444">
      <t>モクヒョウ</t>
    </rPh>
    <rPh sb="444" eb="446">
      <t>タッセイ</t>
    </rPh>
    <rPh sb="447" eb="448">
      <t>ム</t>
    </rPh>
    <rPh sb="450" eb="453">
      <t>ワカヤマ</t>
    </rPh>
    <rPh sb="453" eb="456">
      <t>ロウドウキョク</t>
    </rPh>
    <rPh sb="458" eb="460">
      <t>レンケイ</t>
    </rPh>
    <rPh sb="461" eb="463">
      <t>ソウダン</t>
    </rPh>
    <rPh sb="464" eb="465">
      <t>ミツ</t>
    </rPh>
    <rPh sb="470" eb="471">
      <t>ト</t>
    </rPh>
    <rPh sb="472" eb="473">
      <t>ク</t>
    </rPh>
    <rPh sb="484" eb="486">
      <t>リッチ</t>
    </rPh>
    <rPh sb="490" eb="492">
      <t>キギョウ</t>
    </rPh>
    <rPh sb="493" eb="495">
      <t>コヨウ</t>
    </rPh>
    <rPh sb="496" eb="497">
      <t>フ</t>
    </rPh>
    <rPh sb="502" eb="504">
      <t>シャカイ</t>
    </rPh>
    <rPh sb="504" eb="506">
      <t>ドウタイ</t>
    </rPh>
    <rPh sb="507" eb="508">
      <t>ヨ</t>
    </rPh>
    <rPh sb="509" eb="511">
      <t>エイキョウ</t>
    </rPh>
    <rPh sb="512" eb="513">
      <t>オヨ</t>
    </rPh>
    <rPh sb="521" eb="525">
      <t>リッチキギョウ</t>
    </rPh>
    <rPh sb="526" eb="530">
      <t>コヨウソクシン</t>
    </rPh>
    <rPh sb="531" eb="532">
      <t>ム</t>
    </rPh>
    <rPh sb="534" eb="536">
      <t>シエン</t>
    </rPh>
    <rPh sb="537" eb="539">
      <t>ケイゾク</t>
    </rPh>
    <rPh sb="629" eb="630">
      <t>ハカ</t>
    </rPh>
    <rPh sb="638" eb="640">
      <t>コンゴ</t>
    </rPh>
    <rPh sb="650" eb="653">
      <t>ケイゾクセイ</t>
    </rPh>
    <rPh sb="654" eb="656">
      <t>ミス</t>
    </rPh>
    <rPh sb="658" eb="660">
      <t>コベツ</t>
    </rPh>
    <rPh sb="660" eb="662">
      <t>ショウヒン</t>
    </rPh>
    <rPh sb="670" eb="671">
      <t>クワ</t>
    </rPh>
    <rPh sb="674" eb="676">
      <t>チイキ</t>
    </rPh>
    <rPh sb="683" eb="684">
      <t>アイ</t>
    </rPh>
    <rPh sb="698" eb="700">
      <t>テンカイ</t>
    </rPh>
    <rPh sb="701" eb="702">
      <t>ハカ</t>
    </rPh>
    <rPh sb="709" eb="711">
      <t>ノウギョウ</t>
    </rPh>
    <rPh sb="715" eb="717">
      <t>ゲンジョウ</t>
    </rPh>
    <rPh sb="717" eb="719">
      <t>ブンセキ</t>
    </rPh>
    <rPh sb="720" eb="721">
      <t>オコナ</t>
    </rPh>
    <rPh sb="732" eb="734">
      <t>ノウギョウ</t>
    </rPh>
    <rPh sb="735" eb="738">
      <t>タヨウセイ</t>
    </rPh>
    <rPh sb="739" eb="741">
      <t>トクチョウ</t>
    </rPh>
    <rPh sb="742" eb="743">
      <t>サラ</t>
    </rPh>
    <rPh sb="750" eb="752">
      <t>シサク</t>
    </rPh>
    <rPh sb="753" eb="755">
      <t>ケントウ</t>
    </rPh>
    <phoneticPr fontId="2"/>
  </si>
  <si>
    <t>6.審議会による検証結果</t>
    <rPh sb="2" eb="4">
      <t>シンギ</t>
    </rPh>
    <rPh sb="4" eb="5">
      <t>カイ</t>
    </rPh>
    <rPh sb="8" eb="10">
      <t>ケンショウ</t>
    </rPh>
    <rPh sb="10" eb="12">
      <t>ケッカ</t>
    </rPh>
    <phoneticPr fontId="2"/>
  </si>
  <si>
    <t>●数値目標で設定している「社会増減数」について、社会増を今後も継続できるように、移住施策を強力に推進するとともに、移住者となりえる可能性が高い周辺地域に向けて「住みよいまち」であることの情報発信を促進していただきたい。また、市民のシビックプライドの向上による市民自らの「住みよいまち」の情報発信力の強化を併せて推進していただきたい。
●移住・定住ポータルウェブサイトで発信している子育て支援の情報は、移住に関心がある又は検討している子育て世帯への訴求に有効であることに比べ、就学児童・生徒を持つ世帯への情報については訴求力が弱いように感じる。農業体験や自然体験等、都市部にはない教育の魅力や、通学可能範囲に高等教育機関が多いことなど、教育関連情報を充実していただきたい。加えて、紀の川市に住むことで質の高い生活ができるという魅力に共感して人が集うような人流モデルの形成を図っていただきたい。
●移住者が住んで良かったと思ってもらえるよう、移住定住推進協議会における移住後の支援拡大や移住者間のネットワークづくりを推進されたい。
●KPIで設定している「年間観光客数」の目標達成に向け、ポストコロナ時代に合致した観光戦略によって、観光客層のターゲットを絞った中での誘客を進めていただきたい。
●多くのサイクリストから評価の高い「紀の川サイクリングロード（京奈和自転車道）」を生かし、紀北エリア周遊を促進するため、周辺自治体やDMO等と広域的な連携を積極的に進めるとともに、サイクリストからの要望も多く、地域産業の振興にもつながる拠点（休憩・宿泊機能等も備えた）づくりを行うなど、紀の川エリアが他地域に比べ優位となるよう更なる環境整備を図っていただきたい。</t>
    <rPh sb="24" eb="27">
      <t>シャカイゾウ</t>
    </rPh>
    <rPh sb="28" eb="30">
      <t>コンゴ</t>
    </rPh>
    <rPh sb="31" eb="33">
      <t>ケイゾク</t>
    </rPh>
    <rPh sb="80" eb="81">
      <t>ス</t>
    </rPh>
    <rPh sb="112" eb="114">
      <t>シミン</t>
    </rPh>
    <rPh sb="124" eb="126">
      <t>コウジョウ</t>
    </rPh>
    <rPh sb="129" eb="131">
      <t>シミン</t>
    </rPh>
    <rPh sb="131" eb="132">
      <t>ミズカ</t>
    </rPh>
    <rPh sb="143" eb="145">
      <t>ジョウホウ</t>
    </rPh>
    <rPh sb="145" eb="147">
      <t>ハッシン</t>
    </rPh>
    <rPh sb="147" eb="148">
      <t>リョク</t>
    </rPh>
    <rPh sb="149" eb="151">
      <t>キョウカ</t>
    </rPh>
    <rPh sb="152" eb="153">
      <t>アワ</t>
    </rPh>
    <rPh sb="155" eb="157">
      <t>スイシン</t>
    </rPh>
    <rPh sb="335" eb="336">
      <t>クワ</t>
    </rPh>
    <rPh sb="339" eb="340">
      <t>キ</t>
    </rPh>
    <rPh sb="341" eb="343">
      <t>カワシ</t>
    </rPh>
    <rPh sb="344" eb="345">
      <t>ス</t>
    </rPh>
    <rPh sb="349" eb="350">
      <t>シツ</t>
    </rPh>
    <rPh sb="351" eb="352">
      <t>タカ</t>
    </rPh>
    <rPh sb="353" eb="355">
      <t>セイカツ</t>
    </rPh>
    <rPh sb="362" eb="364">
      <t>ミリョク</t>
    </rPh>
    <rPh sb="365" eb="367">
      <t>キョウカン</t>
    </rPh>
    <rPh sb="369" eb="370">
      <t>ヒト</t>
    </rPh>
    <rPh sb="371" eb="372">
      <t>ツド</t>
    </rPh>
    <rPh sb="376" eb="378">
      <t>ジンリュウ</t>
    </rPh>
    <rPh sb="382" eb="384">
      <t>ケイセイ</t>
    </rPh>
    <rPh sb="385" eb="386">
      <t>ハカ</t>
    </rPh>
    <rPh sb="397" eb="400">
      <t>イジュウシャ</t>
    </rPh>
    <rPh sb="401" eb="402">
      <t>ス</t>
    </rPh>
    <rPh sb="404" eb="405">
      <t>ヨ</t>
    </rPh>
    <rPh sb="409" eb="410">
      <t>オモ</t>
    </rPh>
    <rPh sb="419" eb="423">
      <t>イジュウテイジュウ</t>
    </rPh>
    <rPh sb="423" eb="425">
      <t>スイシン</t>
    </rPh>
    <rPh sb="425" eb="428">
      <t>キョウギカイ</t>
    </rPh>
    <rPh sb="432" eb="435">
      <t>イジュウゴ</t>
    </rPh>
    <rPh sb="436" eb="438">
      <t>シエン</t>
    </rPh>
    <rPh sb="438" eb="440">
      <t>カクダイ</t>
    </rPh>
    <rPh sb="441" eb="444">
      <t>イジュウシャ</t>
    </rPh>
    <rPh sb="444" eb="445">
      <t>カン</t>
    </rPh>
    <rPh sb="456" eb="458">
      <t>スイシン</t>
    </rPh>
    <phoneticPr fontId="2"/>
  </si>
  <si>
    <t>●KPIで設定している「自治会加入率」及び「自治会やコミュニティ活動に参加した市民の割合」が年々低くなっており、地域内での人の繋がりの希薄化の進行が伺えるため、自治会や公益的な団体への支援により、市民の地域への参画意欲の向上を図られたい。
●KPIで設定している「健康寿命」の更なる延伸のため、積極的なフレイル予防対策の継続と併せて、働き盛り世代に向けた運動習慣の定着を誘導する事業を推進していただきたい。
●地域特性にあった持続可能な公共交通サービスの実現を目指して、デジタル技術を活用した市民にとって利便性の高い多様な公共交通ネットワークの形成を図られたい。
●地域に産婦人科がないことは出産を控えた市民にとって目先の問題となっているため、解決を目指した誘致活動をより強力に推進されたい。</t>
    <rPh sb="80" eb="83">
      <t>ジチカイ</t>
    </rPh>
    <rPh sb="84" eb="86">
      <t>コウエキ</t>
    </rPh>
    <rPh sb="86" eb="87">
      <t>テキ</t>
    </rPh>
    <rPh sb="88" eb="90">
      <t>ダンタイ</t>
    </rPh>
    <rPh sb="92" eb="94">
      <t>シエン</t>
    </rPh>
    <rPh sb="98" eb="100">
      <t>シミン</t>
    </rPh>
    <rPh sb="101" eb="103">
      <t>チイキ</t>
    </rPh>
    <rPh sb="105" eb="107">
      <t>サンカク</t>
    </rPh>
    <rPh sb="107" eb="109">
      <t>イヨク</t>
    </rPh>
    <rPh sb="110" eb="112">
      <t>コウジョウ</t>
    </rPh>
    <rPh sb="113" eb="114">
      <t>ハカ</t>
    </rPh>
    <rPh sb="125" eb="127">
      <t>セッテイ</t>
    </rPh>
    <rPh sb="138" eb="139">
      <t>サラ</t>
    </rPh>
    <rPh sb="141" eb="143">
      <t>エンシン</t>
    </rPh>
    <rPh sb="147" eb="150">
      <t>セッキョクテキ</t>
    </rPh>
    <rPh sb="167" eb="168">
      <t>ハタラ</t>
    </rPh>
    <rPh sb="169" eb="170">
      <t>ザカ</t>
    </rPh>
    <rPh sb="171" eb="173">
      <t>セダイ</t>
    </rPh>
    <rPh sb="174" eb="175">
      <t>ム</t>
    </rPh>
    <rPh sb="177" eb="179">
      <t>ウンドウ</t>
    </rPh>
    <rPh sb="179" eb="181">
      <t>シュウカン</t>
    </rPh>
    <rPh sb="182" eb="184">
      <t>テイチャク</t>
    </rPh>
    <rPh sb="185" eb="187">
      <t>ユウドウ</t>
    </rPh>
    <rPh sb="189" eb="191">
      <t>ジギョウ</t>
    </rPh>
    <rPh sb="192" eb="194">
      <t>スイシン</t>
    </rPh>
    <rPh sb="230" eb="232">
      <t>メザ</t>
    </rPh>
    <rPh sb="239" eb="241">
      <t>ギジュツ</t>
    </rPh>
    <rPh sb="242" eb="244">
      <t>カツヨウ</t>
    </rPh>
    <rPh sb="246" eb="248">
      <t>シミン</t>
    </rPh>
    <rPh sb="252" eb="255">
      <t>リベンセイ</t>
    </rPh>
    <rPh sb="256" eb="257">
      <t>タカ</t>
    </rPh>
    <rPh sb="258" eb="260">
      <t>タヨウ</t>
    </rPh>
    <rPh sb="261" eb="263">
      <t>コウキョウ</t>
    </rPh>
    <rPh sb="263" eb="265">
      <t>コウツウ</t>
    </rPh>
    <rPh sb="272" eb="274">
      <t>ケイセイ</t>
    </rPh>
    <rPh sb="275" eb="276">
      <t>ハカ</t>
    </rPh>
    <rPh sb="283" eb="285">
      <t>チイキ</t>
    </rPh>
    <rPh sb="286" eb="290">
      <t>サンフジンカ</t>
    </rPh>
    <rPh sb="296" eb="298">
      <t>シュッサン</t>
    </rPh>
    <rPh sb="299" eb="300">
      <t>ヒカ</t>
    </rPh>
    <rPh sb="302" eb="304">
      <t>シミン</t>
    </rPh>
    <rPh sb="308" eb="310">
      <t>メサキ</t>
    </rPh>
    <rPh sb="311" eb="313">
      <t>モンダイ</t>
    </rPh>
    <rPh sb="322" eb="324">
      <t>カイケツ</t>
    </rPh>
    <rPh sb="325" eb="327">
      <t>メザ</t>
    </rPh>
    <rPh sb="329" eb="331">
      <t>ユウチ</t>
    </rPh>
    <rPh sb="331" eb="333">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</si>
</sst>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0_ "/>
    <numFmt numFmtId="178" formatCode="0.0%"/>
    <numFmt numFmtId="179" formatCode="#,##0.0;&quot;▲ &quot;#,##0.0"/>
    <numFmt numFmtId="180" formatCode="0.0_);[Red]\(0.0\)"/>
    <numFmt numFmtId="181" formatCode="0_ "/>
    <numFmt numFmtId="182" formatCode="#,##0_ ;[Red]\-#,##0\ "/>
    <numFmt numFmtId="183" formatCode="0_);[Red]\(0\)"/>
    <numFmt numFmtId="184" formatCode="#,##0_);[Red]\(#,##0\)"/>
    <numFmt numFmtId="185" formatCode="#,##0.0_);[Red]\(#,##0.0\)"/>
  </numFmts>
  <fonts count="20" x14ac:knownFonts="1">
    <font>
      <sz val="11"/>
      <color theme="1"/>
      <name val="ＭＳ Ｐゴシック"/>
      <family val="2"/>
      <charset val="128"/>
      <scheme val="minor"/>
    </font>
    <font>
      <b/>
      <sz val="16"/>
      <color theme="1"/>
      <name val="Meiryo UI"/>
      <family val="3"/>
      <charset val="128"/>
    </font>
    <font>
      <sz val="6"/>
      <name val="ＭＳ Ｐゴシック"/>
      <family val="2"/>
      <charset val="128"/>
      <scheme val="minor"/>
    </font>
    <font>
      <sz val="10"/>
      <color theme="1"/>
      <name val="Meiryo UI"/>
      <family val="3"/>
      <charset val="128"/>
    </font>
    <font>
      <sz val="8"/>
      <color theme="1"/>
      <name val="Meiryo UI"/>
      <family val="3"/>
      <charset val="128"/>
    </font>
    <font>
      <b/>
      <sz val="14"/>
      <color theme="1"/>
      <name val="Meiryo UI"/>
      <family val="3"/>
      <charset val="128"/>
    </font>
    <font>
      <sz val="9"/>
      <color theme="1"/>
      <name val="Meiryo UI"/>
      <family val="3"/>
      <charset val="128"/>
    </font>
    <font>
      <b/>
      <sz val="9"/>
      <color theme="0"/>
      <name val="Meiryo UI"/>
      <family val="3"/>
      <charset val="128"/>
    </font>
    <font>
      <sz val="8"/>
      <color rgb="FFFF0000"/>
      <name val="Meiryo UI"/>
      <family val="3"/>
      <charset val="128"/>
    </font>
    <font>
      <b/>
      <sz val="10"/>
      <color theme="1"/>
      <name val="Meiryo UI"/>
      <family val="3"/>
      <charset val="128"/>
    </font>
    <font>
      <sz val="10"/>
      <name val="Meiryo UI"/>
      <family val="3"/>
      <charset val="128"/>
    </font>
    <font>
      <b/>
      <sz val="8"/>
      <color theme="0"/>
      <name val="Meiryo UI"/>
      <family val="3"/>
      <charset val="128"/>
    </font>
    <font>
      <sz val="11"/>
      <color theme="1"/>
      <name val="ＭＳ Ｐゴシック"/>
      <family val="2"/>
      <charset val="128"/>
      <scheme val="minor"/>
    </font>
    <font>
      <sz val="9"/>
      <name val="Meiryo UI"/>
      <family val="3"/>
      <charset val="128"/>
    </font>
    <font>
      <sz val="9.5"/>
      <color theme="1"/>
      <name val="Meiryo UI"/>
      <family val="3"/>
      <charset val="128"/>
    </font>
    <font>
      <sz val="9"/>
      <color rgb="FFFF0000"/>
      <name val="Meiryo UI"/>
      <family val="3"/>
      <charset val="128"/>
    </font>
    <font>
      <sz val="6"/>
      <color theme="1"/>
      <name val="Meiryo UI"/>
      <family val="3"/>
      <charset val="128"/>
    </font>
    <font>
      <sz val="8"/>
      <name val="Meiryo UI"/>
      <family val="3"/>
      <charset val="128"/>
    </font>
    <font>
      <sz val="9"/>
      <color theme="0"/>
      <name val="Meiryo UI"/>
      <family val="3"/>
      <charset val="128"/>
    </font>
    <font>
      <b/>
      <sz val="1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rgb="FF00A0AD"/>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hair">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535">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wrapText="1"/>
    </xf>
    <xf numFmtId="0" fontId="3" fillId="2" borderId="0" xfId="0" applyFont="1" applyFill="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indent="1"/>
    </xf>
    <xf numFmtId="0" fontId="4" fillId="0" borderId="5"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5" xfId="0" applyFont="1" applyFill="1" applyBorder="1" applyAlignment="1">
      <alignment horizontal="left" vertical="center" indent="1"/>
    </xf>
    <xf numFmtId="0" fontId="4" fillId="0" borderId="5" xfId="0" applyFont="1" applyBorder="1" applyAlignment="1">
      <alignment horizontal="left" vertical="center" wrapText="1" indent="1"/>
    </xf>
    <xf numFmtId="0" fontId="4" fillId="0" borderId="5" xfId="0" applyFont="1" applyFill="1" applyBorder="1" applyAlignment="1">
      <alignment horizontal="left" vertical="center" indent="1"/>
    </xf>
    <xf numFmtId="0" fontId="4" fillId="0" borderId="5" xfId="0" applyFont="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13" fillId="0" borderId="0" xfId="0" applyFont="1" applyFill="1" applyBorder="1" applyAlignment="1">
      <alignment horizontal="left" vertical="center" wrapText="1"/>
    </xf>
    <xf numFmtId="177" fontId="6" fillId="0" borderId="19" xfId="0" applyNumberFormat="1" applyFont="1" applyBorder="1" applyAlignment="1">
      <alignment horizontal="center" vertical="center"/>
    </xf>
    <xf numFmtId="49" fontId="6" fillId="0" borderId="24" xfId="0" applyNumberFormat="1" applyFont="1" applyBorder="1" applyAlignment="1">
      <alignment horizontal="right" vertical="center"/>
    </xf>
    <xf numFmtId="177" fontId="6" fillId="0" borderId="24" xfId="0" applyNumberFormat="1" applyFont="1" applyBorder="1" applyAlignment="1">
      <alignment horizontal="right" vertical="center"/>
    </xf>
    <xf numFmtId="177" fontId="6" fillId="0" borderId="19" xfId="0" applyNumberFormat="1" applyFont="1" applyBorder="1" applyAlignment="1">
      <alignment horizontal="right" vertical="center"/>
    </xf>
    <xf numFmtId="178" fontId="6" fillId="0" borderId="51" xfId="0" applyNumberFormat="1" applyFont="1" applyBorder="1" applyAlignment="1">
      <alignment horizontal="right" vertical="center" indent="1"/>
    </xf>
    <xf numFmtId="178" fontId="6" fillId="0" borderId="49" xfId="0" applyNumberFormat="1" applyFont="1" applyBorder="1" applyAlignment="1">
      <alignment horizontal="right" vertical="center" indent="1"/>
    </xf>
    <xf numFmtId="178" fontId="6" fillId="0" borderId="55" xfId="0" applyNumberFormat="1" applyFont="1" applyBorder="1" applyAlignment="1">
      <alignment horizontal="right" vertical="center" indent="1"/>
    </xf>
    <xf numFmtId="0" fontId="6" fillId="0" borderId="43" xfId="0" applyFont="1" applyFill="1" applyBorder="1" applyAlignment="1">
      <alignment horizontal="left" vertical="center" indent="1" shrinkToFit="1"/>
    </xf>
    <xf numFmtId="0" fontId="6" fillId="0" borderId="44" xfId="0" applyFont="1" applyFill="1" applyBorder="1" applyAlignment="1">
      <alignment horizontal="left" vertical="center" indent="1" shrinkToFit="1"/>
    </xf>
    <xf numFmtId="0" fontId="6" fillId="0" borderId="45" xfId="0" applyFont="1" applyFill="1" applyBorder="1" applyAlignment="1">
      <alignment horizontal="left" vertical="center" indent="1" shrinkToFit="1"/>
    </xf>
    <xf numFmtId="177" fontId="6" fillId="0" borderId="19" xfId="0" applyNumberFormat="1" applyFont="1" applyBorder="1" applyAlignment="1">
      <alignment horizontal="center" vertical="center" shrinkToFit="1"/>
    </xf>
    <xf numFmtId="178" fontId="6" fillId="0" borderId="46" xfId="0" applyNumberFormat="1" applyFont="1" applyBorder="1" applyAlignment="1">
      <alignment horizontal="right" vertical="center" indent="1"/>
    </xf>
    <xf numFmtId="178" fontId="6" fillId="0" borderId="44" xfId="0" applyNumberFormat="1" applyFont="1" applyBorder="1" applyAlignment="1">
      <alignment horizontal="right" vertical="center" indent="1"/>
    </xf>
    <xf numFmtId="178" fontId="6" fillId="0" borderId="47" xfId="0" applyNumberFormat="1" applyFont="1" applyBorder="1" applyAlignment="1">
      <alignment horizontal="right" vertical="center" indent="1"/>
    </xf>
    <xf numFmtId="0" fontId="6" fillId="0" borderId="48" xfId="0" applyFont="1" applyFill="1" applyBorder="1" applyAlignment="1">
      <alignment horizontal="left" vertical="center" indent="1" shrinkToFit="1"/>
    </xf>
    <xf numFmtId="0" fontId="6" fillId="0" borderId="49" xfId="0" applyFont="1" applyFill="1" applyBorder="1" applyAlignment="1">
      <alignment horizontal="left" vertical="center" indent="1" shrinkToFit="1"/>
    </xf>
    <xf numFmtId="0" fontId="6" fillId="0" borderId="50" xfId="0" applyFont="1" applyFill="1" applyBorder="1" applyAlignment="1">
      <alignment horizontal="left" vertical="center" indent="1" shrinkToFit="1"/>
    </xf>
    <xf numFmtId="176" fontId="6" fillId="0" borderId="19" xfId="0" applyNumberFormat="1" applyFont="1" applyBorder="1" applyAlignment="1">
      <alignment horizontal="right" vertical="center" shrinkToFit="1"/>
    </xf>
    <xf numFmtId="176" fontId="6" fillId="0" borderId="19" xfId="0" applyNumberFormat="1" applyFont="1" applyBorder="1" applyAlignment="1">
      <alignment horizontal="right" vertical="center"/>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178" fontId="6" fillId="0" borderId="21" xfId="0" applyNumberFormat="1" applyFont="1" applyBorder="1" applyAlignment="1">
      <alignment horizontal="right" vertical="center" indent="1"/>
    </xf>
    <xf numFmtId="178" fontId="6" fillId="0" borderId="22" xfId="0" applyNumberFormat="1" applyFont="1" applyBorder="1" applyAlignment="1">
      <alignment horizontal="right" vertical="center" indent="1"/>
    </xf>
    <xf numFmtId="177" fontId="6" fillId="0" borderId="21" xfId="0" applyNumberFormat="1" applyFont="1" applyBorder="1" applyAlignment="1">
      <alignment horizontal="right" vertical="center"/>
    </xf>
    <xf numFmtId="176" fontId="6" fillId="0" borderId="21" xfId="0" applyNumberFormat="1" applyFont="1" applyBorder="1" applyAlignment="1">
      <alignment horizontal="center" vertical="center"/>
    </xf>
    <xf numFmtId="0" fontId="6" fillId="0" borderId="52" xfId="0" applyFont="1" applyFill="1" applyBorder="1" applyAlignment="1">
      <alignment horizontal="left" vertical="center" indent="1" shrinkToFit="1"/>
    </xf>
    <xf numFmtId="0" fontId="6" fillId="0" borderId="53" xfId="0" applyFont="1" applyFill="1" applyBorder="1" applyAlignment="1">
      <alignment horizontal="left" vertical="center" indent="1" shrinkToFit="1"/>
    </xf>
    <xf numFmtId="0" fontId="6" fillId="0" borderId="57" xfId="0" applyFont="1" applyFill="1" applyBorder="1" applyAlignment="1">
      <alignment horizontal="left" vertical="center" indent="1" shrinkToFit="1"/>
    </xf>
    <xf numFmtId="177" fontId="6" fillId="0" borderId="21" xfId="0" applyNumberFormat="1" applyFont="1" applyBorder="1" applyAlignment="1">
      <alignment horizontal="center" vertical="center" shrinkToFit="1"/>
    </xf>
    <xf numFmtId="49" fontId="6" fillId="0" borderId="21" xfId="0" applyNumberFormat="1" applyFont="1" applyBorder="1" applyAlignment="1">
      <alignment horizontal="right" vertical="center" indent="1"/>
    </xf>
    <xf numFmtId="49" fontId="6" fillId="0" borderId="22" xfId="0" applyNumberFormat="1" applyFont="1" applyBorder="1" applyAlignment="1">
      <alignment horizontal="right" vertical="center" indent="1"/>
    </xf>
    <xf numFmtId="49" fontId="6" fillId="0" borderId="19" xfId="0" applyNumberFormat="1" applyFont="1" applyBorder="1" applyAlignment="1">
      <alignment horizontal="right" vertical="center"/>
    </xf>
    <xf numFmtId="49" fontId="6" fillId="0" borderId="19" xfId="0" applyNumberFormat="1" applyFont="1" applyFill="1" applyBorder="1" applyAlignment="1">
      <alignment horizontal="right" vertical="center"/>
    </xf>
    <xf numFmtId="49" fontId="6" fillId="0" borderId="19" xfId="1" applyNumberFormat="1" applyFont="1" applyFill="1" applyBorder="1" applyAlignment="1">
      <alignment horizontal="right" vertical="center"/>
    </xf>
    <xf numFmtId="49" fontId="6" fillId="0" borderId="21" xfId="0" applyNumberFormat="1" applyFont="1" applyBorder="1" applyAlignment="1">
      <alignment horizontal="right" vertical="center"/>
    </xf>
    <xf numFmtId="177" fontId="6" fillId="0" borderId="21" xfId="0" applyNumberFormat="1" applyFont="1" applyFill="1" applyBorder="1" applyAlignment="1">
      <alignment horizontal="right" vertical="center"/>
    </xf>
    <xf numFmtId="49" fontId="6" fillId="0" borderId="21" xfId="1" applyNumberFormat="1" applyFont="1" applyFill="1" applyBorder="1" applyAlignment="1">
      <alignment horizontal="right" vertical="center"/>
    </xf>
    <xf numFmtId="177" fontId="6" fillId="0" borderId="27" xfId="0" applyNumberFormat="1" applyFont="1" applyBorder="1" applyAlignment="1">
      <alignment horizontal="center" vertical="center"/>
    </xf>
    <xf numFmtId="49" fontId="6" fillId="0" borderId="27" xfId="0" applyNumberFormat="1" applyFont="1" applyBorder="1" applyAlignment="1">
      <alignment horizontal="right" vertical="center"/>
    </xf>
    <xf numFmtId="177" fontId="6" fillId="0" borderId="27" xfId="0" applyNumberFormat="1" applyFont="1" applyBorder="1" applyAlignment="1">
      <alignment horizontal="right" vertical="center"/>
    </xf>
    <xf numFmtId="177" fontId="6" fillId="0" borderId="19" xfId="0" applyNumberFormat="1" applyFont="1" applyFill="1" applyBorder="1" applyAlignment="1">
      <alignment horizontal="right" vertical="center"/>
    </xf>
    <xf numFmtId="177" fontId="13" fillId="0" borderId="19" xfId="0" applyNumberFormat="1" applyFont="1" applyFill="1" applyBorder="1" applyAlignment="1">
      <alignment horizontal="right" vertical="center"/>
    </xf>
    <xf numFmtId="0" fontId="6" fillId="0" borderId="10" xfId="0" applyFont="1" applyFill="1" applyBorder="1" applyAlignment="1">
      <alignment horizontal="left" vertical="center" indent="1" shrinkToFit="1"/>
    </xf>
    <xf numFmtId="0" fontId="6" fillId="0" borderId="5" xfId="0" applyFont="1" applyFill="1" applyBorder="1" applyAlignment="1">
      <alignment horizontal="left" vertical="center" indent="1" shrinkToFit="1"/>
    </xf>
    <xf numFmtId="0" fontId="6" fillId="0" borderId="6" xfId="0" applyFont="1" applyFill="1" applyBorder="1" applyAlignment="1">
      <alignment horizontal="left" vertical="center" indent="1" shrinkToFit="1"/>
    </xf>
    <xf numFmtId="0" fontId="7" fillId="3" borderId="3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3" fillId="0" borderId="33"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176" fontId="3" fillId="0" borderId="32" xfId="0" applyNumberFormat="1" applyFont="1" applyBorder="1" applyAlignment="1">
      <alignment horizontal="right" vertical="center"/>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49" fontId="6" fillId="0" borderId="24" xfId="0" applyNumberFormat="1" applyFont="1" applyBorder="1" applyAlignment="1">
      <alignment horizontal="right" vertical="center" indent="1"/>
    </xf>
    <xf numFmtId="49" fontId="6" fillId="0" borderId="25" xfId="0" applyNumberFormat="1" applyFont="1" applyBorder="1" applyAlignment="1">
      <alignment horizontal="right" vertical="center" indent="1"/>
    </xf>
    <xf numFmtId="178" fontId="6" fillId="0" borderId="19" xfId="0" applyNumberFormat="1" applyFont="1" applyBorder="1" applyAlignment="1">
      <alignment horizontal="right" vertical="center" indent="1"/>
    </xf>
    <xf numFmtId="178" fontId="6" fillId="0" borderId="31" xfId="0" applyNumberFormat="1" applyFont="1" applyBorder="1" applyAlignment="1">
      <alignment horizontal="right" vertical="center" indent="1"/>
    </xf>
    <xf numFmtId="177" fontId="6" fillId="0" borderId="24" xfId="0" applyNumberFormat="1" applyFont="1" applyBorder="1" applyAlignment="1">
      <alignment horizontal="center" vertical="center" shrinkToFit="1"/>
    </xf>
    <xf numFmtId="177" fontId="6" fillId="0" borderId="24" xfId="0" applyNumberFormat="1" applyFont="1" applyBorder="1" applyAlignment="1">
      <alignment horizontal="center"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2" xfId="0" applyFont="1" applyFill="1" applyBorder="1" applyAlignment="1">
      <alignment horizontal="center" vertical="center"/>
    </xf>
    <xf numFmtId="176" fontId="6" fillId="0" borderId="26" xfId="0" applyNumberFormat="1" applyFont="1" applyBorder="1" applyAlignment="1">
      <alignment horizontal="center" vertical="center"/>
    </xf>
    <xf numFmtId="182" fontId="6" fillId="0" borderId="26" xfId="1" applyNumberFormat="1" applyFont="1" applyBorder="1" applyAlignment="1">
      <alignment horizontal="right" vertical="center"/>
    </xf>
    <xf numFmtId="177" fontId="6" fillId="0" borderId="26" xfId="0" applyNumberFormat="1" applyFont="1" applyBorder="1" applyAlignment="1">
      <alignment horizontal="right" vertical="center"/>
    </xf>
    <xf numFmtId="178" fontId="6" fillId="0" borderId="26" xfId="0" applyNumberFormat="1" applyFont="1" applyBorder="1" applyAlignment="1">
      <alignment horizontal="right" vertical="center" indent="1"/>
    </xf>
    <xf numFmtId="178" fontId="6" fillId="0" borderId="29" xfId="0" applyNumberFormat="1" applyFont="1" applyBorder="1" applyAlignment="1">
      <alignment horizontal="right" vertical="center" indent="1"/>
    </xf>
    <xf numFmtId="177" fontId="6" fillId="0" borderId="26" xfId="0" applyNumberFormat="1" applyFont="1" applyBorder="1" applyAlignment="1">
      <alignment horizontal="center" vertical="center" shrinkToFit="1"/>
    </xf>
    <xf numFmtId="0" fontId="15" fillId="0" borderId="17" xfId="0" applyFont="1" applyFill="1" applyBorder="1" applyAlignment="1">
      <alignment horizontal="left" vertical="top" wrapText="1"/>
    </xf>
    <xf numFmtId="0" fontId="15" fillId="0" borderId="0" xfId="0" applyFont="1" applyFill="1" applyBorder="1" applyAlignment="1">
      <alignment horizontal="left" vertical="top"/>
    </xf>
    <xf numFmtId="0" fontId="15" fillId="0" borderId="18" xfId="0" applyFont="1" applyFill="1" applyBorder="1" applyAlignment="1">
      <alignment horizontal="left" vertical="top"/>
    </xf>
    <xf numFmtId="0" fontId="15" fillId="0" borderId="11" xfId="0" applyFont="1" applyFill="1" applyBorder="1" applyAlignment="1">
      <alignment horizontal="left" vertical="top"/>
    </xf>
    <xf numFmtId="0" fontId="15" fillId="0" borderId="1" xfId="0" applyFont="1" applyFill="1" applyBorder="1" applyAlignment="1">
      <alignment horizontal="left" vertical="top"/>
    </xf>
    <xf numFmtId="0" fontId="15" fillId="0" borderId="8" xfId="0" applyFont="1" applyFill="1" applyBorder="1" applyAlignment="1">
      <alignment horizontal="left" vertical="top"/>
    </xf>
    <xf numFmtId="177" fontId="6" fillId="0" borderId="27" xfId="0" applyNumberFormat="1" applyFont="1" applyBorder="1" applyAlignment="1">
      <alignment horizontal="center" vertical="center" shrinkToFit="1"/>
    </xf>
    <xf numFmtId="178" fontId="6" fillId="0" borderId="7" xfId="0" applyNumberFormat="1" applyFont="1" applyBorder="1" applyAlignment="1">
      <alignment horizontal="right" vertical="center" indent="1"/>
    </xf>
    <xf numFmtId="178" fontId="6" fillId="0" borderId="1" xfId="0" applyNumberFormat="1" applyFont="1" applyBorder="1" applyAlignment="1">
      <alignment horizontal="right" vertical="center" indent="1"/>
    </xf>
    <xf numFmtId="178" fontId="6" fillId="0" borderId="8" xfId="0" applyNumberFormat="1" applyFont="1" applyBorder="1" applyAlignment="1">
      <alignment horizontal="right" vertical="center" indent="1"/>
    </xf>
    <xf numFmtId="0" fontId="6" fillId="0" borderId="0" xfId="0" applyFont="1" applyAlignment="1">
      <alignment horizontal="center" vertical="center"/>
    </xf>
    <xf numFmtId="0" fontId="7" fillId="3" borderId="13"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176" fontId="3" fillId="0" borderId="14" xfId="0" applyNumberFormat="1" applyFont="1" applyBorder="1" applyAlignment="1">
      <alignment horizontal="right" vertical="center"/>
    </xf>
    <xf numFmtId="176" fontId="3" fillId="0" borderId="13" xfId="0" applyNumberFormat="1" applyFont="1" applyBorder="1" applyAlignment="1">
      <alignment horizontal="right" vertical="center"/>
    </xf>
    <xf numFmtId="178" fontId="3" fillId="0" borderId="0" xfId="0" applyNumberFormat="1" applyFont="1" applyBorder="1" applyAlignment="1">
      <alignment horizontal="right" vertical="center" indent="1"/>
    </xf>
    <xf numFmtId="178" fontId="3" fillId="0" borderId="18" xfId="0" applyNumberFormat="1" applyFont="1" applyBorder="1" applyAlignment="1">
      <alignment horizontal="right" vertical="center" indent="1"/>
    </xf>
    <xf numFmtId="178" fontId="3" fillId="0" borderId="1" xfId="0" applyNumberFormat="1" applyFont="1" applyBorder="1" applyAlignment="1">
      <alignment horizontal="right" vertical="center" indent="1"/>
    </xf>
    <xf numFmtId="178" fontId="3" fillId="0" borderId="8" xfId="0" applyNumberFormat="1" applyFont="1" applyBorder="1" applyAlignment="1">
      <alignment horizontal="right" vertical="center" indent="1"/>
    </xf>
    <xf numFmtId="0" fontId="7" fillId="3" borderId="32"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13" fillId="0" borderId="10" xfId="0" applyFont="1" applyFill="1" applyBorder="1" applyAlignment="1">
      <alignment horizontal="left" vertical="top" wrapText="1"/>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0" borderId="11" xfId="0" applyFont="1" applyFill="1" applyBorder="1" applyAlignment="1">
      <alignment horizontal="left" vertical="top"/>
    </xf>
    <xf numFmtId="0" fontId="13" fillId="0" borderId="1" xfId="0" applyFont="1" applyFill="1" applyBorder="1" applyAlignment="1">
      <alignment horizontal="left" vertical="top"/>
    </xf>
    <xf numFmtId="0" fontId="13" fillId="0" borderId="8" xfId="0" applyFont="1" applyFill="1" applyBorder="1" applyAlignment="1">
      <alignment horizontal="left" vertical="top"/>
    </xf>
    <xf numFmtId="0" fontId="9" fillId="0" borderId="1" xfId="0" applyFont="1" applyBorder="1" applyAlignment="1">
      <alignment horizontal="left"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1" fillId="0" borderId="0" xfId="0" applyFont="1" applyAlignment="1">
      <alignment horizontal="center" vertical="center"/>
    </xf>
    <xf numFmtId="49" fontId="5" fillId="0" borderId="10" xfId="0" applyNumberFormat="1" applyFont="1" applyBorder="1" applyAlignment="1">
      <alignment horizontal="left" vertical="center" wrapText="1" indent="1"/>
    </xf>
    <xf numFmtId="49" fontId="5" fillId="0" borderId="5" xfId="0" applyNumberFormat="1" applyFont="1" applyBorder="1" applyAlignment="1">
      <alignment horizontal="left" vertical="center" indent="1"/>
    </xf>
    <xf numFmtId="49" fontId="5" fillId="0" borderId="6"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49" fontId="5" fillId="0" borderId="1" xfId="0" applyNumberFormat="1" applyFont="1" applyBorder="1" applyAlignment="1">
      <alignment horizontal="left" vertical="center" indent="1"/>
    </xf>
    <xf numFmtId="49" fontId="5" fillId="0" borderId="8" xfId="0" applyNumberFormat="1" applyFont="1" applyBorder="1" applyAlignment="1">
      <alignment horizontal="left" vertical="center" indent="1"/>
    </xf>
    <xf numFmtId="0" fontId="6" fillId="0" borderId="1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1"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9" fillId="0" borderId="0" xfId="0" applyFont="1" applyBorder="1" applyAlignment="1">
      <alignment horizontal="left" vertical="center"/>
    </xf>
    <xf numFmtId="0" fontId="6" fillId="0" borderId="2" xfId="0" applyFont="1" applyFill="1" applyBorder="1" applyAlignment="1">
      <alignment horizontal="left" vertical="center" indent="1" shrinkToFi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0" borderId="2" xfId="0" applyFont="1" applyBorder="1" applyAlignment="1">
      <alignment horizontal="left" vertical="center" wrapText="1" indent="1" shrinkToFit="1"/>
    </xf>
    <xf numFmtId="0" fontId="6" fillId="0" borderId="2" xfId="0" applyFont="1" applyBorder="1" applyAlignment="1">
      <alignment horizontal="center" vertical="center" wrapText="1" shrinkToFit="1"/>
    </xf>
    <xf numFmtId="0" fontId="4" fillId="0" borderId="46"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0" xfId="0" applyFont="1" applyFill="1" applyBorder="1" applyAlignment="1">
      <alignment horizontal="left" vertical="center"/>
    </xf>
    <xf numFmtId="0" fontId="13" fillId="0" borderId="77"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9"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46"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47"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1"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13"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78" xfId="0" applyFont="1" applyFill="1" applyBorder="1" applyAlignment="1">
      <alignment horizontal="left" vertical="center"/>
    </xf>
    <xf numFmtId="0" fontId="13" fillId="0" borderId="36" xfId="0" applyFont="1" applyFill="1" applyBorder="1" applyAlignment="1">
      <alignment horizontal="left" vertical="center"/>
    </xf>
    <xf numFmtId="0" fontId="8" fillId="0" borderId="26" xfId="0" applyFont="1" applyFill="1" applyBorder="1" applyAlignment="1">
      <alignment horizontal="left" vertical="center"/>
    </xf>
    <xf numFmtId="0" fontId="4" fillId="0" borderId="26"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18" fillId="0" borderId="36"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78" xfId="0" applyFont="1" applyFill="1" applyBorder="1" applyAlignment="1">
      <alignment horizontal="left" vertical="center"/>
    </xf>
    <xf numFmtId="0" fontId="18" fillId="0" borderId="7" xfId="0" applyFont="1" applyFill="1" applyBorder="1" applyAlignment="1">
      <alignment horizontal="left" vertical="center"/>
    </xf>
    <xf numFmtId="0" fontId="18" fillId="0" borderId="1" xfId="0" applyFont="1" applyFill="1" applyBorder="1" applyAlignment="1">
      <alignment horizontal="left" vertical="center"/>
    </xf>
    <xf numFmtId="0" fontId="18" fillId="0" borderId="8" xfId="0" applyFont="1" applyFill="1" applyBorder="1" applyAlignment="1">
      <alignment horizontal="left" vertical="center"/>
    </xf>
    <xf numFmtId="0" fontId="4" fillId="0" borderId="44" xfId="0" applyFont="1" applyFill="1" applyBorder="1" applyAlignment="1">
      <alignment horizontal="left" vertical="center" shrinkToFit="1"/>
    </xf>
    <xf numFmtId="0" fontId="4" fillId="0"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17" fillId="0" borderId="19" xfId="0" applyFont="1" applyFill="1" applyBorder="1" applyAlignment="1">
      <alignment horizontal="left" vertical="center" shrinkToFit="1"/>
    </xf>
    <xf numFmtId="0" fontId="17" fillId="0" borderId="51" xfId="0" applyFont="1" applyFill="1" applyBorder="1" applyAlignment="1">
      <alignment horizontal="left" vertical="center" shrinkToFi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39" xfId="0" applyFont="1" applyFill="1" applyBorder="1" applyAlignment="1">
      <alignment horizontal="left" vertical="center"/>
    </xf>
    <xf numFmtId="0" fontId="18" fillId="0" borderId="40" xfId="0" applyFont="1" applyFill="1" applyBorder="1" applyAlignment="1">
      <alignment horizontal="left" vertical="center"/>
    </xf>
    <xf numFmtId="0" fontId="18" fillId="0" borderId="77"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3" fillId="0" borderId="51"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55" xfId="0" applyFont="1" applyFill="1" applyBorder="1" applyAlignment="1">
      <alignment horizontal="left" vertical="center"/>
    </xf>
    <xf numFmtId="0" fontId="4" fillId="0" borderId="26" xfId="0" applyFont="1" applyFill="1" applyBorder="1" applyAlignment="1">
      <alignment horizontal="left" vertical="center"/>
    </xf>
    <xf numFmtId="0" fontId="7" fillId="3" borderId="3"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79"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8" xfId="0" applyFont="1" applyFill="1" applyBorder="1" applyAlignment="1">
      <alignment horizontal="left" vertical="center"/>
    </xf>
    <xf numFmtId="0" fontId="4" fillId="0" borderId="21" xfId="0" applyFont="1" applyFill="1" applyBorder="1" applyAlignment="1">
      <alignment horizontal="left" vertical="center" wrapText="1" shrinkToFi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77" xfId="0" applyFont="1" applyFill="1" applyBorder="1" applyAlignment="1">
      <alignment horizontal="left" vertical="center" wrapText="1"/>
    </xf>
    <xf numFmtId="0" fontId="13" fillId="0" borderId="10" xfId="0" applyFont="1" applyFill="1" applyBorder="1" applyAlignment="1">
      <alignment horizontal="left" vertical="center" indent="1" shrinkToFit="1"/>
    </xf>
    <xf numFmtId="0" fontId="13" fillId="0" borderId="5" xfId="0" applyFont="1" applyFill="1" applyBorder="1" applyAlignment="1">
      <alignment horizontal="left" vertical="center" indent="1" shrinkToFit="1"/>
    </xf>
    <xf numFmtId="0" fontId="13" fillId="0" borderId="6" xfId="0" applyFont="1" applyFill="1" applyBorder="1" applyAlignment="1">
      <alignment horizontal="left" vertical="center" indent="1" shrinkToFit="1"/>
    </xf>
    <xf numFmtId="0" fontId="13" fillId="0" borderId="13" xfId="0" applyFont="1" applyFill="1" applyBorder="1" applyAlignment="1">
      <alignment horizontal="left" vertical="center" indent="1" shrinkToFit="1"/>
    </xf>
    <xf numFmtId="0" fontId="13" fillId="0" borderId="12" xfId="0" applyFont="1" applyFill="1" applyBorder="1" applyAlignment="1">
      <alignment horizontal="left" vertical="center" indent="1" shrinkToFit="1"/>
    </xf>
    <xf numFmtId="0" fontId="13" fillId="0" borderId="14" xfId="0" applyFont="1" applyFill="1" applyBorder="1" applyAlignment="1">
      <alignment horizontal="left" vertical="center" indent="1" shrinkToFit="1"/>
    </xf>
    <xf numFmtId="177" fontId="3" fillId="0" borderId="32" xfId="0" applyNumberFormat="1" applyFont="1" applyBorder="1" applyAlignment="1">
      <alignment horizontal="right" vertical="center"/>
    </xf>
    <xf numFmtId="49" fontId="3" fillId="0" borderId="33" xfId="0" applyNumberFormat="1" applyFont="1" applyBorder="1" applyAlignment="1">
      <alignment horizontal="right" vertical="center"/>
    </xf>
    <xf numFmtId="49" fontId="3" fillId="0" borderId="2" xfId="0" applyNumberFormat="1" applyFont="1" applyBorder="1" applyAlignment="1">
      <alignment horizontal="right" vertical="center"/>
    </xf>
    <xf numFmtId="49" fontId="3" fillId="0" borderId="3" xfId="0" applyNumberFormat="1" applyFont="1" applyBorder="1" applyAlignment="1">
      <alignment horizontal="right" vertical="center"/>
    </xf>
    <xf numFmtId="178" fontId="3" fillId="0" borderId="59" xfId="0" applyNumberFormat="1" applyFont="1" applyBorder="1" applyAlignment="1">
      <alignment horizontal="center" vertical="center"/>
    </xf>
    <xf numFmtId="178" fontId="3" fillId="0" borderId="60"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62" xfId="0" applyNumberFormat="1" applyFont="1" applyBorder="1" applyAlignment="1">
      <alignment horizontal="center" vertical="center"/>
    </xf>
    <xf numFmtId="178" fontId="3" fillId="0" borderId="63" xfId="0" applyNumberFormat="1" applyFont="1" applyBorder="1" applyAlignment="1">
      <alignment horizontal="center" vertical="center"/>
    </xf>
    <xf numFmtId="178" fontId="3" fillId="0" borderId="64" xfId="0" applyNumberFormat="1" applyFont="1" applyBorder="1" applyAlignment="1">
      <alignment horizontal="center" vertical="center"/>
    </xf>
    <xf numFmtId="182" fontId="6" fillId="0" borderId="21" xfId="1" applyNumberFormat="1" applyFont="1" applyBorder="1" applyAlignment="1">
      <alignment horizontal="right" vertical="center"/>
    </xf>
    <xf numFmtId="182" fontId="6" fillId="0" borderId="27" xfId="1" applyNumberFormat="1" applyFont="1" applyBorder="1" applyAlignment="1">
      <alignment horizontal="right" vertical="center"/>
    </xf>
    <xf numFmtId="177" fontId="6" fillId="0" borderId="27" xfId="0" applyNumberFormat="1" applyFont="1" applyBorder="1" applyAlignment="1">
      <alignment horizontal="right" vertical="center" shrinkToFit="1"/>
    </xf>
    <xf numFmtId="182" fontId="6" fillId="0" borderId="19" xfId="1" applyNumberFormat="1" applyFont="1" applyBorder="1" applyAlignment="1">
      <alignment horizontal="right" vertical="center"/>
    </xf>
    <xf numFmtId="182" fontId="6" fillId="0" borderId="19" xfId="1" applyNumberFormat="1" applyFont="1" applyFill="1" applyBorder="1" applyAlignment="1">
      <alignment horizontal="right" vertical="center"/>
    </xf>
    <xf numFmtId="0" fontId="6" fillId="0" borderId="48" xfId="0" applyFont="1" applyFill="1" applyBorder="1" applyAlignment="1">
      <alignment horizontal="left" vertical="center" wrapText="1" indent="1"/>
    </xf>
    <xf numFmtId="0" fontId="6" fillId="0" borderId="49" xfId="0" applyFont="1" applyFill="1" applyBorder="1" applyAlignment="1">
      <alignment horizontal="left" vertical="center" wrapText="1" indent="1"/>
    </xf>
    <xf numFmtId="0" fontId="6" fillId="0" borderId="50" xfId="0" applyFont="1" applyFill="1" applyBorder="1" applyAlignment="1">
      <alignment horizontal="left" vertical="center" wrapText="1" indent="1"/>
    </xf>
    <xf numFmtId="182" fontId="6" fillId="0" borderId="19" xfId="1" applyNumberFormat="1" applyFont="1" applyBorder="1" applyAlignment="1">
      <alignment horizontal="right" vertical="center" shrinkToFit="1"/>
    </xf>
    <xf numFmtId="182" fontId="6" fillId="0" borderId="27" xfId="1" applyNumberFormat="1" applyFont="1" applyFill="1" applyBorder="1" applyAlignment="1">
      <alignment horizontal="right" vertical="center"/>
    </xf>
    <xf numFmtId="184" fontId="6" fillId="0" borderId="51" xfId="0" applyNumberFormat="1" applyFont="1" applyBorder="1" applyAlignment="1">
      <alignment horizontal="right" vertical="center"/>
    </xf>
    <xf numFmtId="184" fontId="6" fillId="0" borderId="49" xfId="0" applyNumberFormat="1" applyFont="1" applyBorder="1" applyAlignment="1">
      <alignment horizontal="right" vertical="center"/>
    </xf>
    <xf numFmtId="184" fontId="6" fillId="0" borderId="50" xfId="0" applyNumberFormat="1" applyFont="1" applyBorder="1" applyAlignment="1">
      <alignment horizontal="right" vertical="center"/>
    </xf>
    <xf numFmtId="185" fontId="6" fillId="0" borderId="56" xfId="0" applyNumberFormat="1" applyFont="1" applyBorder="1" applyAlignment="1">
      <alignment horizontal="right" vertical="center"/>
    </xf>
    <xf numFmtId="185" fontId="6" fillId="0" borderId="53" xfId="0" applyNumberFormat="1" applyFont="1" applyBorder="1" applyAlignment="1">
      <alignment horizontal="right" vertical="center"/>
    </xf>
    <xf numFmtId="185" fontId="6" fillId="0" borderId="57" xfId="0" applyNumberFormat="1" applyFont="1" applyBorder="1" applyAlignment="1">
      <alignment horizontal="right" vertical="center"/>
    </xf>
    <xf numFmtId="176" fontId="6" fillId="0" borderId="56" xfId="0" applyNumberFormat="1" applyFont="1" applyBorder="1" applyAlignment="1">
      <alignment horizontal="right" vertical="center"/>
    </xf>
    <xf numFmtId="176" fontId="6" fillId="0" borderId="53" xfId="0" applyNumberFormat="1" applyFont="1" applyBorder="1" applyAlignment="1">
      <alignment horizontal="right" vertical="center"/>
    </xf>
    <xf numFmtId="176" fontId="6" fillId="0" borderId="57" xfId="0" applyNumberFormat="1" applyFont="1" applyBorder="1" applyAlignment="1">
      <alignment horizontal="right" vertical="center"/>
    </xf>
    <xf numFmtId="178" fontId="6" fillId="0" borderId="56" xfId="0" applyNumberFormat="1" applyFont="1" applyBorder="1" applyAlignment="1">
      <alignment horizontal="right" vertical="center" indent="1"/>
    </xf>
    <xf numFmtId="178" fontId="6" fillId="0" borderId="53" xfId="0" applyNumberFormat="1" applyFont="1" applyBorder="1" applyAlignment="1">
      <alignment horizontal="right" vertical="center" indent="1"/>
    </xf>
    <xf numFmtId="178" fontId="6" fillId="0" borderId="54" xfId="0" applyNumberFormat="1" applyFont="1" applyBorder="1" applyAlignment="1">
      <alignment horizontal="right" vertical="center" indent="1"/>
    </xf>
    <xf numFmtId="177" fontId="6" fillId="0" borderId="51" xfId="0" applyNumberFormat="1" applyFont="1" applyBorder="1" applyAlignment="1">
      <alignment horizontal="center" vertical="center"/>
    </xf>
    <xf numFmtId="177" fontId="6" fillId="0" borderId="49" xfId="0" applyNumberFormat="1" applyFont="1" applyBorder="1" applyAlignment="1">
      <alignment horizontal="center" vertical="center"/>
    </xf>
    <xf numFmtId="177" fontId="6" fillId="0" borderId="50" xfId="0" applyNumberFormat="1" applyFont="1" applyBorder="1" applyAlignment="1">
      <alignment horizontal="center" vertical="center"/>
    </xf>
    <xf numFmtId="184" fontId="6" fillId="0" borderId="51" xfId="0" applyNumberFormat="1" applyFont="1" applyFill="1" applyBorder="1" applyAlignment="1">
      <alignment horizontal="right" vertical="center"/>
    </xf>
    <xf numFmtId="184" fontId="6" fillId="0" borderId="49" xfId="0" applyNumberFormat="1" applyFont="1" applyFill="1" applyBorder="1" applyAlignment="1">
      <alignment horizontal="right" vertical="center"/>
    </xf>
    <xf numFmtId="184" fontId="6" fillId="0" borderId="50" xfId="0" applyNumberFormat="1" applyFont="1" applyFill="1" applyBorder="1" applyAlignment="1">
      <alignment horizontal="right" vertical="center"/>
    </xf>
    <xf numFmtId="177" fontId="6" fillId="0" borderId="51" xfId="0" applyNumberFormat="1" applyFont="1" applyBorder="1" applyAlignment="1">
      <alignment horizontal="right" vertical="center"/>
    </xf>
    <xf numFmtId="177" fontId="6" fillId="0" borderId="49" xfId="0" applyNumberFormat="1" applyFont="1" applyBorder="1" applyAlignment="1">
      <alignment horizontal="right" vertical="center"/>
    </xf>
    <xf numFmtId="177" fontId="6" fillId="0" borderId="50" xfId="0" applyNumberFormat="1" applyFont="1" applyBorder="1" applyAlignment="1">
      <alignment horizontal="right" vertical="center"/>
    </xf>
    <xf numFmtId="176" fontId="6" fillId="0" borderId="56" xfId="0" applyNumberFormat="1" applyFont="1" applyBorder="1" applyAlignment="1">
      <alignment horizontal="center" vertical="center"/>
    </xf>
    <xf numFmtId="176" fontId="6" fillId="0" borderId="53" xfId="0" applyNumberFormat="1" applyFont="1" applyBorder="1" applyAlignment="1">
      <alignment horizontal="center" vertical="center"/>
    </xf>
    <xf numFmtId="176" fontId="6" fillId="0" borderId="57" xfId="0" applyNumberFormat="1" applyFont="1" applyBorder="1" applyAlignment="1">
      <alignment horizontal="center" vertical="center"/>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18" xfId="0" applyFont="1" applyFill="1" applyBorder="1" applyAlignment="1">
      <alignment horizontal="left" vertical="top"/>
    </xf>
    <xf numFmtId="184" fontId="6" fillId="0" borderId="46" xfId="0" applyNumberFormat="1" applyFont="1" applyBorder="1" applyAlignment="1">
      <alignment horizontal="right" vertical="center"/>
    </xf>
    <xf numFmtId="184" fontId="6" fillId="0" borderId="44" xfId="0" applyNumberFormat="1" applyFont="1" applyBorder="1" applyAlignment="1">
      <alignment horizontal="right" vertical="center"/>
    </xf>
    <xf numFmtId="184" fontId="6" fillId="0" borderId="45" xfId="0" applyNumberFormat="1" applyFont="1" applyBorder="1" applyAlignment="1">
      <alignment horizontal="right" vertical="center"/>
    </xf>
    <xf numFmtId="177" fontId="6" fillId="0" borderId="46" xfId="0" applyNumberFormat="1" applyFont="1" applyBorder="1" applyAlignment="1">
      <alignment horizontal="right" vertical="center" shrinkToFit="1"/>
    </xf>
    <xf numFmtId="177" fontId="6" fillId="0" borderId="44" xfId="0" applyNumberFormat="1" applyFont="1" applyBorder="1" applyAlignment="1">
      <alignment horizontal="right" vertical="center" shrinkToFit="1"/>
    </xf>
    <xf numFmtId="177" fontId="6" fillId="0" borderId="45" xfId="0" applyNumberFormat="1" applyFont="1" applyBorder="1" applyAlignment="1">
      <alignment horizontal="right" vertical="center" shrinkToFit="1"/>
    </xf>
    <xf numFmtId="177" fontId="6" fillId="0" borderId="46" xfId="0" applyNumberFormat="1" applyFont="1" applyBorder="1" applyAlignment="1">
      <alignment horizontal="center" vertical="center"/>
    </xf>
    <xf numFmtId="177" fontId="6" fillId="0" borderId="44" xfId="0" applyNumberFormat="1" applyFont="1" applyBorder="1" applyAlignment="1">
      <alignment horizontal="center" vertical="center"/>
    </xf>
    <xf numFmtId="177" fontId="6" fillId="0" borderId="45" xfId="0" applyNumberFormat="1" applyFont="1" applyBorder="1" applyAlignment="1">
      <alignment horizontal="center" vertical="center"/>
    </xf>
    <xf numFmtId="0" fontId="4" fillId="0" borderId="58"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2"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77" xfId="0" applyFont="1" applyBorder="1" applyAlignment="1">
      <alignment horizontal="left" vertical="center"/>
    </xf>
    <xf numFmtId="0" fontId="3" fillId="0" borderId="36" xfId="0" applyFont="1" applyBorder="1" applyAlignment="1">
      <alignment horizontal="left" vertical="center" wrapText="1"/>
    </xf>
    <xf numFmtId="0" fontId="3" fillId="0" borderId="34" xfId="0" applyFont="1" applyBorder="1" applyAlignment="1">
      <alignment horizontal="left" vertical="center"/>
    </xf>
    <xf numFmtId="0" fontId="3" fillId="0" borderId="78"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77"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46"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36" xfId="0" applyFont="1" applyBorder="1" applyAlignment="1">
      <alignment vertical="center" wrapText="1"/>
    </xf>
    <xf numFmtId="0" fontId="3" fillId="0" borderId="34" xfId="0" applyFont="1" applyBorder="1" applyAlignment="1">
      <alignment vertical="center" wrapText="1"/>
    </xf>
    <xf numFmtId="0" fontId="3" fillId="0" borderId="78" xfId="0" applyFont="1" applyBorder="1" applyAlignment="1">
      <alignment vertical="center" wrapText="1"/>
    </xf>
    <xf numFmtId="0" fontId="3" fillId="0" borderId="42"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77" xfId="0" applyFont="1" applyBorder="1" applyAlignment="1">
      <alignment vertical="center" wrapText="1"/>
    </xf>
    <xf numFmtId="0" fontId="4" fillId="0" borderId="7" xfId="0" applyFont="1" applyFill="1" applyBorder="1" applyAlignment="1">
      <alignment horizontal="left" vertical="center" wrapText="1"/>
    </xf>
    <xf numFmtId="0" fontId="13" fillId="0" borderId="13"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14" xfId="0" applyFont="1" applyFill="1" applyBorder="1" applyAlignment="1">
      <alignment horizontal="left" vertical="center" shrinkToFit="1"/>
    </xf>
    <xf numFmtId="177" fontId="3" fillId="0" borderId="33"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82" fontId="3" fillId="0" borderId="32" xfId="1" applyNumberFormat="1" applyFont="1" applyBorder="1" applyAlignment="1">
      <alignment horizontal="right" vertical="center"/>
    </xf>
    <xf numFmtId="184" fontId="3" fillId="0" borderId="32" xfId="1" applyNumberFormat="1" applyFont="1" applyBorder="1" applyAlignment="1">
      <alignment horizontal="right" vertical="center"/>
    </xf>
    <xf numFmtId="184" fontId="3" fillId="0" borderId="32" xfId="0" applyNumberFormat="1" applyFont="1" applyBorder="1" applyAlignment="1">
      <alignment horizontal="right" vertical="center"/>
    </xf>
    <xf numFmtId="184" fontId="3" fillId="0" borderId="32" xfId="0" applyNumberFormat="1" applyFont="1" applyBorder="1" applyAlignment="1">
      <alignment horizontal="center" vertical="center"/>
    </xf>
    <xf numFmtId="184" fontId="3" fillId="0" borderId="14" xfId="0" applyNumberFormat="1" applyFont="1" applyBorder="1" applyAlignment="1">
      <alignment horizontal="right" vertical="center"/>
    </xf>
    <xf numFmtId="184" fontId="3" fillId="0" borderId="2" xfId="0" applyNumberFormat="1" applyFont="1" applyBorder="1" applyAlignment="1">
      <alignment horizontal="right" vertical="center"/>
    </xf>
    <xf numFmtId="184" fontId="3" fillId="0" borderId="13" xfId="0" applyNumberFormat="1" applyFont="1" applyBorder="1" applyAlignment="1">
      <alignment horizontal="right" vertical="center"/>
    </xf>
    <xf numFmtId="184" fontId="3" fillId="0" borderId="33" xfId="1" applyNumberFormat="1" applyFont="1" applyBorder="1" applyAlignment="1">
      <alignment horizontal="right" vertical="center"/>
    </xf>
    <xf numFmtId="184" fontId="3" fillId="0" borderId="2" xfId="1" applyNumberFormat="1" applyFont="1" applyBorder="1" applyAlignment="1">
      <alignment horizontal="right" vertical="center"/>
    </xf>
    <xf numFmtId="184" fontId="3" fillId="0" borderId="3" xfId="1" applyNumberFormat="1" applyFont="1" applyBorder="1" applyAlignment="1">
      <alignment horizontal="right" vertical="center"/>
    </xf>
    <xf numFmtId="49" fontId="6" fillId="0" borderId="32" xfId="0" applyNumberFormat="1" applyFont="1" applyBorder="1" applyAlignment="1">
      <alignment horizontal="right" vertical="center"/>
    </xf>
    <xf numFmtId="49" fontId="6" fillId="0" borderId="21" xfId="0" applyNumberFormat="1" applyFont="1" applyFill="1" applyBorder="1" applyAlignment="1">
      <alignment horizontal="right" vertical="center"/>
    </xf>
    <xf numFmtId="176" fontId="6" fillId="0" borderId="21" xfId="0" applyNumberFormat="1" applyFont="1" applyBorder="1" applyAlignment="1">
      <alignment horizontal="right" vertical="center"/>
    </xf>
    <xf numFmtId="178" fontId="6" fillId="0" borderId="21" xfId="0" applyNumberFormat="1" applyFont="1" applyBorder="1" applyAlignment="1">
      <alignment horizontal="right" vertical="center"/>
    </xf>
    <xf numFmtId="178" fontId="6" fillId="0" borderId="22" xfId="0" applyNumberFormat="1" applyFont="1" applyBorder="1" applyAlignment="1">
      <alignment horizontal="right" vertical="center"/>
    </xf>
    <xf numFmtId="178" fontId="6" fillId="0" borderId="72" xfId="0" applyNumberFormat="1" applyFont="1" applyBorder="1" applyAlignment="1">
      <alignment horizontal="center" vertical="center"/>
    </xf>
    <xf numFmtId="178" fontId="6" fillId="0" borderId="71" xfId="0" applyNumberFormat="1" applyFont="1" applyBorder="1" applyAlignment="1">
      <alignment horizontal="center" vertical="center"/>
    </xf>
    <xf numFmtId="178" fontId="6" fillId="0" borderId="51" xfId="0" applyNumberFormat="1" applyFont="1" applyBorder="1" applyAlignment="1">
      <alignment horizontal="right" vertical="center"/>
    </xf>
    <xf numFmtId="178" fontId="6" fillId="0" borderId="49" xfId="0" applyNumberFormat="1" applyFont="1" applyBorder="1" applyAlignment="1">
      <alignment horizontal="right" vertical="center"/>
    </xf>
    <xf numFmtId="178" fontId="6" fillId="0" borderId="55" xfId="0" applyNumberFormat="1" applyFont="1" applyBorder="1" applyAlignment="1">
      <alignment horizontal="right" vertical="center"/>
    </xf>
    <xf numFmtId="178" fontId="6" fillId="0" borderId="73" xfId="0" applyNumberFormat="1" applyFont="1" applyBorder="1" applyAlignment="1">
      <alignment horizontal="center" vertical="center"/>
    </xf>
    <xf numFmtId="178" fontId="6" fillId="0" borderId="74" xfId="0" applyNumberFormat="1" applyFont="1" applyBorder="1" applyAlignment="1">
      <alignment horizontal="center" vertical="center"/>
    </xf>
    <xf numFmtId="178" fontId="6" fillId="0" borderId="75" xfId="0" applyNumberFormat="1" applyFont="1" applyBorder="1" applyAlignment="1">
      <alignment horizontal="center" vertical="center"/>
    </xf>
    <xf numFmtId="38" fontId="6" fillId="0" borderId="19" xfId="1" applyFont="1" applyBorder="1" applyAlignment="1">
      <alignment horizontal="right" vertical="center"/>
    </xf>
    <xf numFmtId="49" fontId="6" fillId="0" borderId="24" xfId="0" applyNumberFormat="1" applyFont="1" applyBorder="1" applyAlignment="1">
      <alignment horizontal="right" vertical="center" shrinkToFit="1"/>
    </xf>
    <xf numFmtId="178" fontId="6" fillId="0" borderId="68" xfId="0" applyNumberFormat="1" applyFont="1" applyBorder="1" applyAlignment="1">
      <alignment horizontal="center" vertical="center"/>
    </xf>
    <xf numFmtId="178" fontId="6" fillId="0" borderId="69" xfId="0" applyNumberFormat="1" applyFont="1" applyBorder="1" applyAlignment="1">
      <alignment horizontal="center" vertical="center"/>
    </xf>
    <xf numFmtId="178" fontId="6" fillId="0" borderId="70" xfId="0" applyNumberFormat="1" applyFont="1" applyBorder="1" applyAlignment="1">
      <alignment horizontal="center" vertical="center"/>
    </xf>
    <xf numFmtId="176" fontId="6" fillId="0" borderId="19" xfId="0" applyNumberFormat="1" applyFont="1" applyBorder="1" applyAlignment="1">
      <alignment horizontal="center" vertical="center"/>
    </xf>
    <xf numFmtId="179" fontId="6" fillId="0" borderId="51" xfId="0" applyNumberFormat="1" applyFont="1" applyBorder="1" applyAlignment="1">
      <alignment horizontal="right" vertical="center"/>
    </xf>
    <xf numFmtId="179" fontId="6" fillId="0" borderId="49" xfId="0" applyNumberFormat="1" applyFont="1" applyBorder="1" applyAlignment="1">
      <alignment horizontal="right" vertical="center"/>
    </xf>
    <xf numFmtId="179" fontId="6" fillId="0" borderId="50" xfId="0" applyNumberFormat="1" applyFont="1" applyBorder="1" applyAlignment="1">
      <alignment horizontal="right" vertical="center"/>
    </xf>
    <xf numFmtId="176" fontId="6" fillId="0" borderId="51" xfId="0" applyNumberFormat="1" applyFont="1" applyBorder="1" applyAlignment="1">
      <alignment horizontal="right" vertical="center"/>
    </xf>
    <xf numFmtId="176" fontId="6" fillId="0" borderId="49" xfId="0" applyNumberFormat="1" applyFont="1" applyBorder="1" applyAlignment="1">
      <alignment horizontal="right" vertical="center"/>
    </xf>
    <xf numFmtId="176" fontId="6" fillId="0" borderId="50" xfId="0" applyNumberFormat="1" applyFont="1" applyBorder="1" applyAlignment="1">
      <alignment horizontal="right" vertical="center"/>
    </xf>
    <xf numFmtId="178" fontId="6" fillId="0" borderId="65" xfId="0" applyNumberFormat="1" applyFont="1" applyBorder="1" applyAlignment="1">
      <alignment horizontal="center" vertical="center"/>
    </xf>
    <xf numFmtId="178" fontId="6" fillId="0" borderId="66" xfId="0" applyNumberFormat="1" applyFont="1" applyBorder="1" applyAlignment="1">
      <alignment horizontal="center" vertical="center"/>
    </xf>
    <xf numFmtId="178" fontId="6" fillId="0" borderId="67" xfId="0" applyNumberFormat="1" applyFont="1" applyBorder="1" applyAlignment="1">
      <alignment horizontal="center" vertical="center"/>
    </xf>
    <xf numFmtId="0" fontId="6" fillId="0" borderId="43" xfId="0" applyFont="1" applyFill="1" applyBorder="1" applyAlignment="1">
      <alignment horizontal="left" vertical="center" wrapText="1" indent="1"/>
    </xf>
    <xf numFmtId="0" fontId="6" fillId="0" borderId="44" xfId="0" applyFont="1" applyFill="1" applyBorder="1" applyAlignment="1">
      <alignment horizontal="left" vertical="center" wrapText="1" indent="1"/>
    </xf>
    <xf numFmtId="0" fontId="6" fillId="0" borderId="45" xfId="0" applyFont="1" applyFill="1" applyBorder="1" applyAlignment="1">
      <alignment horizontal="left" vertical="center" wrapText="1" indent="1"/>
    </xf>
    <xf numFmtId="179" fontId="6" fillId="0" borderId="24" xfId="0" applyNumberFormat="1" applyFont="1" applyBorder="1" applyAlignment="1">
      <alignment horizontal="right" vertical="center"/>
    </xf>
    <xf numFmtId="176" fontId="6" fillId="0" borderId="24" xfId="0" applyNumberFormat="1" applyFont="1" applyBorder="1" applyAlignment="1">
      <alignment horizontal="center" vertical="center"/>
    </xf>
    <xf numFmtId="179" fontId="6" fillId="0" borderId="46" xfId="0" applyNumberFormat="1" applyFont="1" applyBorder="1" applyAlignment="1">
      <alignment horizontal="right" vertical="center"/>
    </xf>
    <xf numFmtId="179" fontId="6" fillId="0" borderId="44" xfId="0" applyNumberFormat="1" applyFont="1" applyBorder="1" applyAlignment="1">
      <alignment horizontal="right" vertical="center"/>
    </xf>
    <xf numFmtId="179" fontId="6" fillId="0" borderId="45" xfId="0" applyNumberFormat="1" applyFont="1" applyBorder="1" applyAlignment="1">
      <alignment horizontal="right" vertical="center"/>
    </xf>
    <xf numFmtId="0" fontId="4" fillId="0" borderId="56" xfId="0" applyFont="1" applyFill="1" applyBorder="1" applyAlignment="1">
      <alignment horizontal="left" vertical="center" wrapText="1"/>
    </xf>
    <xf numFmtId="0" fontId="3" fillId="0" borderId="79" xfId="0" applyFont="1" applyBorder="1" applyAlignment="1">
      <alignment horizontal="left"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14" fillId="0" borderId="1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 xfId="0" applyFont="1" applyFill="1" applyBorder="1" applyAlignment="1">
      <alignment horizontal="center" vertical="center"/>
    </xf>
    <xf numFmtId="180" fontId="3" fillId="0" borderId="33" xfId="0" applyNumberFormat="1" applyFont="1" applyBorder="1" applyAlignment="1">
      <alignment horizontal="right" vertical="center"/>
    </xf>
    <xf numFmtId="180" fontId="3" fillId="0" borderId="2" xfId="0" applyNumberFormat="1" applyFont="1" applyBorder="1" applyAlignment="1">
      <alignment horizontal="right" vertical="center"/>
    </xf>
    <xf numFmtId="180" fontId="3" fillId="0" borderId="3" xfId="0" applyNumberFormat="1" applyFont="1" applyBorder="1" applyAlignment="1">
      <alignment horizontal="right" vertical="center"/>
    </xf>
    <xf numFmtId="180" fontId="3" fillId="0" borderId="32" xfId="1" applyNumberFormat="1" applyFont="1" applyBorder="1" applyAlignment="1">
      <alignment horizontal="right" vertical="center"/>
    </xf>
    <xf numFmtId="0" fontId="13" fillId="0" borderId="13"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176" fontId="6" fillId="0" borderId="7"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26" xfId="0" applyNumberFormat="1" applyFont="1" applyBorder="1" applyAlignment="1">
      <alignment horizontal="right" vertical="center"/>
    </xf>
    <xf numFmtId="180" fontId="3" fillId="0" borderId="32" xfId="0" applyNumberFormat="1" applyFont="1" applyBorder="1" applyAlignment="1">
      <alignment horizontal="right" vertical="center"/>
    </xf>
    <xf numFmtId="180" fontId="3" fillId="0" borderId="14"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33" xfId="1" applyNumberFormat="1" applyFont="1" applyBorder="1" applyAlignment="1">
      <alignment horizontal="right" vertical="center" shrinkToFit="1"/>
    </xf>
    <xf numFmtId="180" fontId="3" fillId="0" borderId="2" xfId="1" applyNumberFormat="1" applyFont="1" applyBorder="1" applyAlignment="1">
      <alignment horizontal="right" vertical="center" shrinkToFit="1"/>
    </xf>
    <xf numFmtId="180" fontId="3" fillId="0" borderId="3" xfId="1" applyNumberFormat="1" applyFont="1" applyBorder="1" applyAlignment="1">
      <alignment horizontal="right" vertical="center" shrinkToFit="1"/>
    </xf>
    <xf numFmtId="178" fontId="10" fillId="0" borderId="0" xfId="0" applyNumberFormat="1" applyFont="1" applyFill="1" applyBorder="1" applyAlignment="1">
      <alignment horizontal="right" vertical="center" indent="1"/>
    </xf>
    <xf numFmtId="178" fontId="10" fillId="0" borderId="18" xfId="0" applyNumberFormat="1" applyFont="1" applyFill="1" applyBorder="1" applyAlignment="1">
      <alignment horizontal="right" vertical="center" indent="1"/>
    </xf>
    <xf numFmtId="178" fontId="10" fillId="0" borderId="1" xfId="0" applyNumberFormat="1" applyFont="1" applyFill="1" applyBorder="1" applyAlignment="1">
      <alignment horizontal="right" vertical="center" indent="1"/>
    </xf>
    <xf numFmtId="178" fontId="10" fillId="0" borderId="8" xfId="0" applyNumberFormat="1" applyFont="1" applyFill="1" applyBorder="1" applyAlignment="1">
      <alignment horizontal="right" vertical="center" inden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xf>
    <xf numFmtId="180" fontId="6" fillId="0" borderId="19" xfId="1" applyNumberFormat="1" applyFont="1" applyBorder="1" applyAlignment="1">
      <alignment horizontal="right" vertical="center"/>
    </xf>
    <xf numFmtId="180" fontId="6" fillId="0" borderId="19" xfId="0" applyNumberFormat="1" applyFont="1" applyBorder="1" applyAlignment="1">
      <alignment horizontal="right" vertical="center"/>
    </xf>
    <xf numFmtId="176" fontId="6" fillId="0" borderId="21" xfId="0" applyNumberFormat="1" applyFont="1" applyBorder="1" applyAlignment="1">
      <alignment horizontal="right" vertical="center" shrinkToFit="1"/>
    </xf>
    <xf numFmtId="177" fontId="6" fillId="0" borderId="26" xfId="0" applyNumberFormat="1" applyFont="1" applyBorder="1" applyAlignment="1">
      <alignment horizontal="center" vertical="center"/>
    </xf>
    <xf numFmtId="176" fontId="6" fillId="0" borderId="26" xfId="0" applyNumberFormat="1" applyFont="1" applyBorder="1" applyAlignment="1">
      <alignment horizontal="right" vertical="center" shrinkToFit="1"/>
    </xf>
    <xf numFmtId="183" fontId="6" fillId="0" borderId="27" xfId="0" applyNumberFormat="1" applyFont="1" applyBorder="1" applyAlignment="1">
      <alignment horizontal="right" vertical="center"/>
    </xf>
    <xf numFmtId="177" fontId="6" fillId="0" borderId="56" xfId="0" applyNumberFormat="1" applyFont="1" applyBorder="1" applyAlignment="1">
      <alignment horizontal="right" vertical="center"/>
    </xf>
    <xf numFmtId="177" fontId="6" fillId="0" borderId="53" xfId="0" applyNumberFormat="1" applyFont="1" applyBorder="1" applyAlignment="1">
      <alignment horizontal="right" vertical="center"/>
    </xf>
    <xf numFmtId="177" fontId="6" fillId="0" borderId="57" xfId="0" applyNumberFormat="1" applyFont="1" applyBorder="1" applyAlignment="1">
      <alignment horizontal="right" vertical="center"/>
    </xf>
    <xf numFmtId="183" fontId="6" fillId="0" borderId="19" xfId="0" applyNumberFormat="1" applyFont="1" applyBorder="1" applyAlignment="1">
      <alignment horizontal="right" vertical="center"/>
    </xf>
    <xf numFmtId="181" fontId="6" fillId="0" borderId="19" xfId="0" applyNumberFormat="1" applyFont="1" applyBorder="1" applyAlignment="1">
      <alignment horizontal="right" vertical="center" shrinkToFit="1"/>
    </xf>
    <xf numFmtId="180" fontId="6" fillId="0" borderId="24" xfId="0" applyNumberFormat="1" applyFont="1" applyBorder="1" applyAlignment="1">
      <alignment horizontal="right" vertical="center"/>
    </xf>
    <xf numFmtId="176" fontId="6" fillId="0" borderId="24" xfId="0" applyNumberFormat="1" applyFont="1" applyBorder="1" applyAlignment="1">
      <alignment horizontal="right" vertical="center"/>
    </xf>
    <xf numFmtId="180" fontId="6" fillId="0" borderId="46" xfId="0" applyNumberFormat="1" applyFont="1" applyBorder="1" applyAlignment="1">
      <alignment horizontal="right" vertical="center"/>
    </xf>
    <xf numFmtId="180" fontId="6" fillId="0" borderId="44" xfId="0" applyNumberFormat="1" applyFont="1" applyBorder="1" applyAlignment="1">
      <alignment horizontal="right" vertical="center"/>
    </xf>
    <xf numFmtId="180" fontId="6" fillId="0" borderId="45" xfId="0" applyNumberFormat="1" applyFont="1" applyBorder="1" applyAlignment="1">
      <alignment horizontal="right" vertical="center"/>
    </xf>
    <xf numFmtId="176" fontId="6" fillId="0" borderId="56" xfId="0" applyNumberFormat="1" applyFont="1" applyFill="1" applyBorder="1" applyAlignment="1">
      <alignment horizontal="right" vertical="center"/>
    </xf>
    <xf numFmtId="176" fontId="6" fillId="0" borderId="53" xfId="0" applyNumberFormat="1" applyFont="1" applyFill="1" applyBorder="1" applyAlignment="1">
      <alignment horizontal="right" vertical="center"/>
    </xf>
    <xf numFmtId="176" fontId="6" fillId="0" borderId="57" xfId="0" applyNumberFormat="1" applyFont="1" applyFill="1" applyBorder="1" applyAlignment="1">
      <alignment horizontal="right" vertical="center"/>
    </xf>
    <xf numFmtId="0" fontId="6" fillId="0" borderId="76" xfId="0" applyFont="1" applyFill="1" applyBorder="1" applyAlignment="1">
      <alignment horizontal="left" vertical="center" indent="1" shrinkToFit="1"/>
    </xf>
    <xf numFmtId="0" fontId="6" fillId="0" borderId="40" xfId="0" applyFont="1" applyFill="1" applyBorder="1" applyAlignment="1">
      <alignment horizontal="left" vertical="center" indent="1" shrinkToFit="1"/>
    </xf>
    <xf numFmtId="0" fontId="6" fillId="0" borderId="41" xfId="0" applyFont="1" applyFill="1" applyBorder="1" applyAlignment="1">
      <alignment horizontal="left" vertical="center" inden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39"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0" fontId="4" fillId="0" borderId="36"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42" xfId="0" applyFont="1" applyFill="1" applyBorder="1" applyAlignment="1">
      <alignment vertical="center" wrapText="1"/>
    </xf>
    <xf numFmtId="0" fontId="4" fillId="0" borderId="0" xfId="0" applyFont="1" applyFill="1" applyBorder="1" applyAlignment="1">
      <alignment vertical="center" wrapText="1"/>
    </xf>
    <xf numFmtId="0" fontId="4" fillId="0" borderId="37"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vertical="center" wrapText="1"/>
    </xf>
    <xf numFmtId="0" fontId="4" fillId="0" borderId="26" xfId="0" applyFont="1" applyFill="1" applyBorder="1" applyAlignment="1">
      <alignment horizontal="left" vertical="center" wrapText="1" shrinkToFi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17" fillId="0" borderId="19"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17" fillId="0" borderId="21" xfId="0" applyFont="1" applyFill="1" applyBorder="1" applyAlignment="1">
      <alignment horizontal="left" vertical="center" wrapText="1" shrinkToFit="1"/>
    </xf>
    <xf numFmtId="0" fontId="17" fillId="0" borderId="56" xfId="0" applyFont="1" applyFill="1" applyBorder="1" applyAlignment="1">
      <alignment horizontal="left" vertical="center" wrapText="1" shrinkToFit="1"/>
    </xf>
    <xf numFmtId="0" fontId="17" fillId="0" borderId="19" xfId="0" applyFont="1" applyFill="1" applyBorder="1" applyAlignment="1">
      <alignment horizontal="left" vertical="center" wrapText="1" shrinkToFit="1"/>
    </xf>
    <xf numFmtId="0" fontId="17" fillId="0" borderId="51" xfId="0" applyFont="1" applyFill="1" applyBorder="1" applyAlignment="1">
      <alignment horizontal="left" vertical="center" wrapText="1" shrinkToFit="1"/>
    </xf>
    <xf numFmtId="0" fontId="16" fillId="0" borderId="19" xfId="0" applyFont="1" applyFill="1" applyBorder="1" applyAlignment="1">
      <alignment horizontal="left" vertical="center" wrapText="1"/>
    </xf>
    <xf numFmtId="0" fontId="16" fillId="0" borderId="19" xfId="0" applyFont="1" applyFill="1" applyBorder="1" applyAlignment="1">
      <alignment horizontal="left" vertical="center"/>
    </xf>
    <xf numFmtId="0" fontId="3" fillId="0" borderId="46"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36" xfId="0" applyFont="1" applyBorder="1" applyAlignment="1">
      <alignment horizontal="left" vertical="center"/>
    </xf>
    <xf numFmtId="0" fontId="10" fillId="0" borderId="36" xfId="0" applyFont="1" applyBorder="1" applyAlignment="1">
      <alignment horizontal="left" vertical="center" wrapText="1"/>
    </xf>
    <xf numFmtId="0" fontId="10" fillId="0" borderId="34" xfId="0" applyFont="1" applyBorder="1" applyAlignment="1">
      <alignment horizontal="left" vertical="center" wrapText="1"/>
    </xf>
    <xf numFmtId="0" fontId="10" fillId="0" borderId="78"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78" xfId="0" applyFont="1" applyBorder="1" applyAlignment="1">
      <alignment horizontal="left" vertical="center" wrapText="1"/>
    </xf>
    <xf numFmtId="0" fontId="19"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DCE6F2"/>
      <color rgb="FF00A0AD"/>
      <color rgb="FF007ABA"/>
      <color rgb="FF1FAECD"/>
      <color rgb="FF1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61</xdr:col>
      <xdr:colOff>55418</xdr:colOff>
      <xdr:row>0</xdr:row>
      <xdr:rowOff>0</xdr:rowOff>
    </xdr:from>
    <xdr:ext cx="769313" cy="325217"/>
    <xdr:sp macro="" textlink="">
      <xdr:nvSpPr>
        <xdr:cNvPr id="2" name="テキスト ボックス 1"/>
        <xdr:cNvSpPr txBox="1"/>
      </xdr:nvSpPr>
      <xdr:spPr>
        <a:xfrm>
          <a:off x="7239000" y="0"/>
          <a:ext cx="76931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eiryo UI" panose="020B0604030504040204" pitchFamily="50" charset="-128"/>
              <a:ea typeface="Meiryo UI" panose="020B0604030504040204" pitchFamily="50" charset="-128"/>
            </a:rPr>
            <a:t>資料②</a:t>
          </a:r>
          <a:r>
            <a:rPr kumimoji="1" lang="en-US" altLang="ja-JP" sz="1100" b="1">
              <a:latin typeface="Meiryo UI" panose="020B0604030504040204" pitchFamily="50" charset="-128"/>
              <a:ea typeface="Meiryo UI" panose="020B0604030504040204" pitchFamily="50" charset="-128"/>
            </a:rPr>
            <a:t>-1</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61</xdr:col>
      <xdr:colOff>41564</xdr:colOff>
      <xdr:row>0</xdr:row>
      <xdr:rowOff>0</xdr:rowOff>
    </xdr:from>
    <xdr:ext cx="769313" cy="325217"/>
    <xdr:sp macro="" textlink="">
      <xdr:nvSpPr>
        <xdr:cNvPr id="2" name="テキスト ボックス 1"/>
        <xdr:cNvSpPr txBox="1"/>
      </xdr:nvSpPr>
      <xdr:spPr>
        <a:xfrm>
          <a:off x="7225146" y="0"/>
          <a:ext cx="76931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eiryo UI" panose="020B0604030504040204" pitchFamily="50" charset="-128"/>
              <a:ea typeface="Meiryo UI" panose="020B0604030504040204" pitchFamily="50" charset="-128"/>
            </a:rPr>
            <a:t>資料②</a:t>
          </a:r>
          <a:r>
            <a:rPr kumimoji="1" lang="en-US" altLang="ja-JP" sz="1100" b="1">
              <a:latin typeface="Meiryo UI" panose="020B0604030504040204" pitchFamily="50" charset="-128"/>
              <a:ea typeface="Meiryo UI" panose="020B0604030504040204" pitchFamily="50" charset="-128"/>
            </a:rPr>
            <a:t>-2</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61</xdr:col>
      <xdr:colOff>27709</xdr:colOff>
      <xdr:row>0</xdr:row>
      <xdr:rowOff>0</xdr:rowOff>
    </xdr:from>
    <xdr:ext cx="769313" cy="325217"/>
    <xdr:sp macro="" textlink="">
      <xdr:nvSpPr>
        <xdr:cNvPr id="2" name="テキスト ボックス 1"/>
        <xdr:cNvSpPr txBox="1"/>
      </xdr:nvSpPr>
      <xdr:spPr>
        <a:xfrm>
          <a:off x="7211291" y="0"/>
          <a:ext cx="76931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eiryo UI" panose="020B0604030504040204" pitchFamily="50" charset="-128"/>
              <a:ea typeface="Meiryo UI" panose="020B0604030504040204" pitchFamily="50" charset="-128"/>
            </a:rPr>
            <a:t>資料②</a:t>
          </a:r>
          <a:r>
            <a:rPr kumimoji="1" lang="en-US" altLang="ja-JP" sz="1100" b="1">
              <a:latin typeface="Meiryo UI" panose="020B0604030504040204" pitchFamily="50" charset="-128"/>
              <a:ea typeface="Meiryo UI" panose="020B0604030504040204" pitchFamily="50" charset="-128"/>
            </a:rPr>
            <a:t>-3</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61</xdr:col>
      <xdr:colOff>48490</xdr:colOff>
      <xdr:row>0</xdr:row>
      <xdr:rowOff>6928</xdr:rowOff>
    </xdr:from>
    <xdr:ext cx="769313" cy="270164"/>
    <xdr:sp macro="" textlink="">
      <xdr:nvSpPr>
        <xdr:cNvPr id="2" name="テキスト ボックス 1"/>
        <xdr:cNvSpPr txBox="1"/>
      </xdr:nvSpPr>
      <xdr:spPr>
        <a:xfrm>
          <a:off x="7232072" y="6928"/>
          <a:ext cx="769313" cy="270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Meiryo UI" panose="020B0604030504040204" pitchFamily="50" charset="-128"/>
              <a:ea typeface="Meiryo UI" panose="020B0604030504040204" pitchFamily="50" charset="-128"/>
            </a:rPr>
            <a:t>資料②</a:t>
          </a:r>
          <a:r>
            <a:rPr kumimoji="1" lang="en-US" altLang="ja-JP" sz="1100" b="1">
              <a:latin typeface="Meiryo UI" panose="020B0604030504040204" pitchFamily="50" charset="-128"/>
              <a:ea typeface="Meiryo UI" panose="020B0604030504040204" pitchFamily="50" charset="-128"/>
            </a:rPr>
            <a:t>-4</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62"/>
  <sheetViews>
    <sheetView showZeros="0" tabSelected="1" view="pageBreakPreview" topLeftCell="A25" zoomScale="110" zoomScaleNormal="100" zoomScaleSheetLayoutView="110" workbookViewId="0">
      <selection activeCell="I4" sqref="I4:BP5"/>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152" t="s">
        <v>236</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row>
    <row r="2" spans="2:68" ht="18" customHeight="1" x14ac:dyDescent="0.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row>
    <row r="3" spans="2:68" ht="18" customHeight="1" x14ac:dyDescent="0.2">
      <c r="B3" s="148" t="s">
        <v>215</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row>
    <row r="4" spans="2:68" ht="18" customHeight="1" x14ac:dyDescent="0.2">
      <c r="B4" s="67" t="s">
        <v>216</v>
      </c>
      <c r="C4" s="105"/>
      <c r="D4" s="105"/>
      <c r="E4" s="105"/>
      <c r="F4" s="105"/>
      <c r="G4" s="105"/>
      <c r="H4" s="105"/>
      <c r="I4" s="153" t="s">
        <v>255</v>
      </c>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5"/>
    </row>
    <row r="5" spans="2:68" ht="18" customHeight="1" x14ac:dyDescent="0.2">
      <c r="B5" s="105"/>
      <c r="C5" s="105"/>
      <c r="D5" s="105"/>
      <c r="E5" s="105"/>
      <c r="F5" s="105"/>
      <c r="G5" s="105"/>
      <c r="H5" s="105"/>
      <c r="I5" s="15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8"/>
    </row>
    <row r="6" spans="2:68" ht="48.6" customHeight="1" x14ac:dyDescent="0.2">
      <c r="B6" s="67" t="s">
        <v>217</v>
      </c>
      <c r="C6" s="105"/>
      <c r="D6" s="105"/>
      <c r="E6" s="105"/>
      <c r="F6" s="105"/>
      <c r="G6" s="105"/>
      <c r="H6" s="105"/>
      <c r="I6" s="159" t="s">
        <v>256</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1"/>
    </row>
    <row r="7" spans="2:68" ht="18" customHeight="1" x14ac:dyDescent="0.2">
      <c r="B7" s="105"/>
      <c r="C7" s="105"/>
      <c r="D7" s="105"/>
      <c r="E7" s="105"/>
      <c r="F7" s="105"/>
      <c r="G7" s="105"/>
      <c r="H7" s="105"/>
      <c r="I7" s="162"/>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4"/>
    </row>
    <row r="8" spans="2:68" ht="16.2"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148" t="s">
        <v>517</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row>
    <row r="10" spans="2:68" ht="18" customHeight="1" x14ac:dyDescent="0.2">
      <c r="B10" s="149" t="s">
        <v>218</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1"/>
    </row>
    <row r="11" spans="2:68" ht="18" customHeight="1" x14ac:dyDescent="0.2">
      <c r="B11" s="63" t="s">
        <v>253</v>
      </c>
      <c r="C11" s="64"/>
      <c r="D11" s="64"/>
      <c r="E11" s="64"/>
      <c r="F11" s="64"/>
      <c r="G11" s="64"/>
      <c r="H11" s="64"/>
      <c r="I11" s="64"/>
      <c r="J11" s="64"/>
      <c r="K11" s="64"/>
      <c r="L11" s="64"/>
      <c r="M11" s="64"/>
      <c r="N11" s="64"/>
      <c r="O11" s="64"/>
      <c r="P11" s="64"/>
      <c r="Q11" s="64"/>
      <c r="R11" s="64"/>
      <c r="S11" s="64"/>
      <c r="T11" s="64"/>
      <c r="U11" s="64"/>
      <c r="V11" s="64"/>
      <c r="W11" s="65"/>
      <c r="X11" s="166" t="s">
        <v>233</v>
      </c>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t="s">
        <v>257</v>
      </c>
      <c r="AV11" s="166"/>
      <c r="AW11" s="166"/>
      <c r="AX11" s="166"/>
      <c r="AY11" s="166"/>
      <c r="AZ11" s="166"/>
      <c r="BA11" s="166"/>
      <c r="BB11" s="166"/>
      <c r="BC11" s="166"/>
      <c r="BD11" s="166"/>
      <c r="BE11" s="166"/>
      <c r="BF11" s="166"/>
      <c r="BG11" s="166"/>
      <c r="BH11" s="166"/>
      <c r="BI11" s="166"/>
      <c r="BJ11" s="166"/>
      <c r="BK11" s="166"/>
      <c r="BL11" s="166"/>
      <c r="BM11" s="166"/>
      <c r="BN11" s="166"/>
      <c r="BO11" s="166"/>
      <c r="BP11" s="166"/>
    </row>
    <row r="12" spans="2:68" ht="18" customHeight="1" x14ac:dyDescent="0.2">
      <c r="B12" s="63" t="s">
        <v>234</v>
      </c>
      <c r="C12" s="64"/>
      <c r="D12" s="64"/>
      <c r="E12" s="64"/>
      <c r="F12" s="64"/>
      <c r="G12" s="64"/>
      <c r="H12" s="64"/>
      <c r="I12" s="64"/>
      <c r="J12" s="64"/>
      <c r="K12" s="64"/>
      <c r="L12" s="64"/>
      <c r="M12" s="64"/>
      <c r="N12" s="64"/>
      <c r="O12" s="64"/>
      <c r="P12" s="64"/>
      <c r="Q12" s="64"/>
      <c r="R12" s="64"/>
      <c r="S12" s="64"/>
      <c r="T12" s="64"/>
      <c r="U12" s="64"/>
      <c r="V12" s="64"/>
      <c r="W12" s="65"/>
      <c r="X12" s="166" t="s">
        <v>219</v>
      </c>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t="s">
        <v>526</v>
      </c>
      <c r="AV12" s="166"/>
      <c r="AW12" s="166"/>
      <c r="AX12" s="166"/>
      <c r="AY12" s="166"/>
      <c r="AZ12" s="166"/>
      <c r="BA12" s="166"/>
      <c r="BB12" s="166"/>
      <c r="BC12" s="166"/>
      <c r="BD12" s="166"/>
      <c r="BE12" s="166"/>
      <c r="BF12" s="166"/>
      <c r="BG12" s="166"/>
      <c r="BH12" s="166"/>
      <c r="BI12" s="166"/>
      <c r="BJ12" s="166"/>
      <c r="BK12" s="166"/>
      <c r="BL12" s="166"/>
      <c r="BM12" s="166"/>
      <c r="BN12" s="166"/>
      <c r="BO12" s="166"/>
      <c r="BP12" s="166"/>
    </row>
    <row r="13" spans="2:68" ht="16.2" customHeight="1" x14ac:dyDescent="0.2">
      <c r="B13" s="63" t="s">
        <v>525</v>
      </c>
      <c r="C13" s="64"/>
      <c r="D13" s="64"/>
      <c r="E13" s="64"/>
      <c r="F13" s="64"/>
      <c r="G13" s="64"/>
      <c r="H13" s="64"/>
      <c r="I13" s="64"/>
      <c r="J13" s="64"/>
      <c r="K13" s="64"/>
      <c r="L13" s="64"/>
      <c r="M13" s="64"/>
      <c r="N13" s="64"/>
      <c r="O13" s="64"/>
      <c r="P13" s="64"/>
      <c r="Q13" s="64"/>
      <c r="R13" s="64"/>
      <c r="S13" s="64"/>
      <c r="T13" s="64"/>
      <c r="U13" s="64"/>
      <c r="V13" s="64"/>
      <c r="W13" s="65"/>
      <c r="X13" s="169" t="s">
        <v>524</v>
      </c>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row>
    <row r="14" spans="2:68" ht="15" customHeight="1" x14ac:dyDescent="0.2">
      <c r="B14" s="9"/>
      <c r="C14" s="9"/>
      <c r="D14" s="9"/>
      <c r="E14" s="9"/>
      <c r="F14" s="9"/>
      <c r="G14" s="9"/>
      <c r="H14" s="9"/>
      <c r="I14" s="9"/>
      <c r="J14" s="9"/>
      <c r="K14" s="9"/>
      <c r="L14" s="9"/>
      <c r="M14" s="9"/>
      <c r="N14" s="9"/>
      <c r="O14" s="9"/>
      <c r="P14" s="9"/>
      <c r="Q14" s="9"/>
      <c r="R14" s="9"/>
      <c r="S14" s="9"/>
      <c r="T14" s="9"/>
      <c r="U14" s="9"/>
      <c r="V14" s="9"/>
      <c r="W14" s="9"/>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1"/>
      <c r="BA14" s="11"/>
      <c r="BB14" s="11"/>
      <c r="BC14" s="11"/>
      <c r="BD14" s="11"/>
      <c r="BE14" s="10"/>
      <c r="BF14" s="10"/>
      <c r="BG14" s="10"/>
      <c r="BH14" s="10"/>
      <c r="BI14" s="10"/>
      <c r="BJ14" s="10"/>
      <c r="BK14" s="10"/>
      <c r="BL14" s="10"/>
      <c r="BM14" s="10"/>
      <c r="BN14" s="10"/>
      <c r="BO14" s="10"/>
      <c r="BP14" s="10"/>
    </row>
    <row r="15" spans="2:68" ht="18" customHeight="1" x14ac:dyDescent="0.2">
      <c r="B15" s="165" t="s">
        <v>232</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row>
    <row r="16" spans="2:68" ht="18" customHeight="1" x14ac:dyDescent="0.2">
      <c r="B16" s="88" t="s">
        <v>221</v>
      </c>
      <c r="C16" s="89"/>
      <c r="D16" s="89"/>
      <c r="E16" s="89"/>
      <c r="F16" s="89"/>
      <c r="G16" s="89"/>
      <c r="H16" s="89"/>
      <c r="I16" s="89"/>
      <c r="J16" s="89"/>
      <c r="K16" s="89"/>
      <c r="L16" s="89"/>
      <c r="M16" s="89"/>
      <c r="N16" s="89"/>
      <c r="O16" s="89"/>
      <c r="P16" s="89"/>
      <c r="Q16" s="89"/>
      <c r="R16" s="89"/>
      <c r="S16" s="89"/>
      <c r="T16" s="89"/>
      <c r="U16" s="89"/>
      <c r="V16" s="72" t="s">
        <v>223</v>
      </c>
      <c r="W16" s="73"/>
      <c r="X16" s="73"/>
      <c r="Y16" s="73"/>
      <c r="Z16" s="74"/>
      <c r="AA16" s="72" t="s">
        <v>259</v>
      </c>
      <c r="AB16" s="73"/>
      <c r="AC16" s="73"/>
      <c r="AD16" s="73"/>
      <c r="AE16" s="74"/>
      <c r="AF16" s="138" t="s">
        <v>294</v>
      </c>
      <c r="AG16" s="138"/>
      <c r="AH16" s="138"/>
      <c r="AI16" s="138"/>
      <c r="AJ16" s="138"/>
      <c r="AK16" s="138" t="s">
        <v>260</v>
      </c>
      <c r="AL16" s="138"/>
      <c r="AM16" s="138"/>
      <c r="AN16" s="138"/>
      <c r="AO16" s="138"/>
      <c r="AP16" s="138" t="s">
        <v>261</v>
      </c>
      <c r="AQ16" s="138"/>
      <c r="AR16" s="138"/>
      <c r="AS16" s="138"/>
      <c r="AT16" s="138"/>
      <c r="AU16" s="138" t="s">
        <v>262</v>
      </c>
      <c r="AV16" s="138"/>
      <c r="AW16" s="138"/>
      <c r="AX16" s="138"/>
      <c r="AY16" s="138"/>
      <c r="AZ16" s="93" t="s">
        <v>263</v>
      </c>
      <c r="BA16" s="67"/>
      <c r="BB16" s="67"/>
      <c r="BC16" s="67"/>
      <c r="BD16" s="94"/>
      <c r="BE16" s="66" t="s">
        <v>272</v>
      </c>
      <c r="BF16" s="67"/>
      <c r="BG16" s="67"/>
      <c r="BH16" s="67"/>
      <c r="BI16" s="68"/>
      <c r="BJ16" s="73" t="s">
        <v>264</v>
      </c>
      <c r="BK16" s="73"/>
      <c r="BL16" s="73"/>
      <c r="BM16" s="73"/>
      <c r="BN16" s="73"/>
      <c r="BO16" s="73"/>
      <c r="BP16" s="167"/>
    </row>
    <row r="17" spans="2:68" ht="18" customHeight="1" x14ac:dyDescent="0.2">
      <c r="B17" s="90"/>
      <c r="C17" s="91"/>
      <c r="D17" s="91"/>
      <c r="E17" s="91"/>
      <c r="F17" s="91"/>
      <c r="G17" s="91"/>
      <c r="H17" s="91"/>
      <c r="I17" s="91"/>
      <c r="J17" s="91"/>
      <c r="K17" s="91"/>
      <c r="L17" s="91"/>
      <c r="M17" s="91"/>
      <c r="N17" s="91"/>
      <c r="O17" s="91"/>
      <c r="P17" s="91"/>
      <c r="Q17" s="91"/>
      <c r="R17" s="91"/>
      <c r="S17" s="91"/>
      <c r="T17" s="91"/>
      <c r="U17" s="91"/>
      <c r="V17" s="75"/>
      <c r="W17" s="76"/>
      <c r="X17" s="76"/>
      <c r="Y17" s="76"/>
      <c r="Z17" s="77"/>
      <c r="AA17" s="75"/>
      <c r="AB17" s="76"/>
      <c r="AC17" s="76"/>
      <c r="AD17" s="76"/>
      <c r="AE17" s="77"/>
      <c r="AF17" s="138"/>
      <c r="AG17" s="138"/>
      <c r="AH17" s="138"/>
      <c r="AI17" s="138"/>
      <c r="AJ17" s="138"/>
      <c r="AK17" s="138"/>
      <c r="AL17" s="138"/>
      <c r="AM17" s="138"/>
      <c r="AN17" s="138"/>
      <c r="AO17" s="138"/>
      <c r="AP17" s="138"/>
      <c r="AQ17" s="138"/>
      <c r="AR17" s="138"/>
      <c r="AS17" s="138"/>
      <c r="AT17" s="138"/>
      <c r="AU17" s="138"/>
      <c r="AV17" s="138"/>
      <c r="AW17" s="138"/>
      <c r="AX17" s="138"/>
      <c r="AY17" s="138"/>
      <c r="AZ17" s="93"/>
      <c r="BA17" s="67"/>
      <c r="BB17" s="67"/>
      <c r="BC17" s="67"/>
      <c r="BD17" s="94"/>
      <c r="BE17" s="66"/>
      <c r="BF17" s="67"/>
      <c r="BG17" s="67"/>
      <c r="BH17" s="67"/>
      <c r="BI17" s="68"/>
      <c r="BJ17" s="76"/>
      <c r="BK17" s="76"/>
      <c r="BL17" s="76"/>
      <c r="BM17" s="76"/>
      <c r="BN17" s="76"/>
      <c r="BO17" s="76"/>
      <c r="BP17" s="168"/>
    </row>
    <row r="18" spans="2:68" ht="18" customHeight="1" x14ac:dyDescent="0.2">
      <c r="B18" s="84" t="s">
        <v>258</v>
      </c>
      <c r="C18" s="85"/>
      <c r="D18" s="85"/>
      <c r="E18" s="85"/>
      <c r="F18" s="85"/>
      <c r="G18" s="85"/>
      <c r="H18" s="85"/>
      <c r="I18" s="85"/>
      <c r="J18" s="85"/>
      <c r="K18" s="85"/>
      <c r="L18" s="85"/>
      <c r="M18" s="85"/>
      <c r="N18" s="85"/>
      <c r="O18" s="85"/>
      <c r="P18" s="85"/>
      <c r="Q18" s="85"/>
      <c r="R18" s="85"/>
      <c r="S18" s="85"/>
      <c r="T18" s="85"/>
      <c r="U18" s="85"/>
      <c r="V18" s="78" t="s">
        <v>265</v>
      </c>
      <c r="W18" s="79"/>
      <c r="X18" s="79"/>
      <c r="Y18" s="79"/>
      <c r="Z18" s="80"/>
      <c r="AA18" s="69">
        <v>113.5</v>
      </c>
      <c r="AB18" s="70"/>
      <c r="AC18" s="70"/>
      <c r="AD18" s="70"/>
      <c r="AE18" s="71"/>
      <c r="AF18" s="92">
        <v>116.5</v>
      </c>
      <c r="AG18" s="92"/>
      <c r="AH18" s="92"/>
      <c r="AI18" s="92"/>
      <c r="AJ18" s="92"/>
      <c r="AK18" s="92">
        <v>122.2</v>
      </c>
      <c r="AL18" s="92"/>
      <c r="AM18" s="92"/>
      <c r="AN18" s="92"/>
      <c r="AO18" s="92"/>
      <c r="AP18" s="92">
        <v>128.1</v>
      </c>
      <c r="AQ18" s="92"/>
      <c r="AR18" s="92"/>
      <c r="AS18" s="92"/>
      <c r="AT18" s="92"/>
      <c r="AU18" s="92"/>
      <c r="AV18" s="92"/>
      <c r="AW18" s="92"/>
      <c r="AX18" s="92"/>
      <c r="AY18" s="92"/>
      <c r="AZ18" s="132"/>
      <c r="BA18" s="70"/>
      <c r="BB18" s="70"/>
      <c r="BC18" s="70"/>
      <c r="BD18" s="133"/>
      <c r="BE18" s="69">
        <v>123.7</v>
      </c>
      <c r="BF18" s="70"/>
      <c r="BG18" s="70"/>
      <c r="BH18" s="70"/>
      <c r="BI18" s="71"/>
      <c r="BJ18" s="134">
        <f>AP18/BE18</f>
        <v>1.0355699272433305</v>
      </c>
      <c r="BK18" s="134"/>
      <c r="BL18" s="134"/>
      <c r="BM18" s="134"/>
      <c r="BN18" s="134"/>
      <c r="BO18" s="134"/>
      <c r="BP18" s="135"/>
    </row>
    <row r="19" spans="2:68" ht="18" customHeight="1" x14ac:dyDescent="0.2">
      <c r="B19" s="86"/>
      <c r="C19" s="87"/>
      <c r="D19" s="87"/>
      <c r="E19" s="87"/>
      <c r="F19" s="87"/>
      <c r="G19" s="87"/>
      <c r="H19" s="87"/>
      <c r="I19" s="87"/>
      <c r="J19" s="87"/>
      <c r="K19" s="87"/>
      <c r="L19" s="87"/>
      <c r="M19" s="87"/>
      <c r="N19" s="87"/>
      <c r="O19" s="87"/>
      <c r="P19" s="87"/>
      <c r="Q19" s="87"/>
      <c r="R19" s="87"/>
      <c r="S19" s="87"/>
      <c r="T19" s="87"/>
      <c r="U19" s="87"/>
      <c r="V19" s="81"/>
      <c r="W19" s="82"/>
      <c r="X19" s="82"/>
      <c r="Y19" s="82"/>
      <c r="Z19" s="83"/>
      <c r="AA19" s="69"/>
      <c r="AB19" s="70"/>
      <c r="AC19" s="70"/>
      <c r="AD19" s="70"/>
      <c r="AE19" s="71"/>
      <c r="AF19" s="92"/>
      <c r="AG19" s="92"/>
      <c r="AH19" s="92"/>
      <c r="AI19" s="92"/>
      <c r="AJ19" s="92"/>
      <c r="AK19" s="92"/>
      <c r="AL19" s="92"/>
      <c r="AM19" s="92"/>
      <c r="AN19" s="92"/>
      <c r="AO19" s="92"/>
      <c r="AP19" s="92"/>
      <c r="AQ19" s="92"/>
      <c r="AR19" s="92"/>
      <c r="AS19" s="92"/>
      <c r="AT19" s="92"/>
      <c r="AU19" s="92"/>
      <c r="AV19" s="92"/>
      <c r="AW19" s="92"/>
      <c r="AX19" s="92"/>
      <c r="AY19" s="92"/>
      <c r="AZ19" s="132"/>
      <c r="BA19" s="70"/>
      <c r="BB19" s="70"/>
      <c r="BC19" s="70"/>
      <c r="BD19" s="133"/>
      <c r="BE19" s="69"/>
      <c r="BF19" s="70"/>
      <c r="BG19" s="70"/>
      <c r="BH19" s="70"/>
      <c r="BI19" s="71"/>
      <c r="BJ19" s="136"/>
      <c r="BK19" s="136"/>
      <c r="BL19" s="136"/>
      <c r="BM19" s="136"/>
      <c r="BN19" s="136"/>
      <c r="BO19" s="136"/>
      <c r="BP19" s="137"/>
    </row>
    <row r="20" spans="2:68" ht="18" customHeight="1" x14ac:dyDescent="0.2">
      <c r="B20" s="88" t="s">
        <v>224</v>
      </c>
      <c r="C20" s="89"/>
      <c r="D20" s="89"/>
      <c r="E20" s="89"/>
      <c r="F20" s="89"/>
      <c r="G20" s="89"/>
      <c r="H20" s="130"/>
      <c r="I20" s="142" t="s">
        <v>372</v>
      </c>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4"/>
    </row>
    <row r="21" spans="2:68" ht="13.2" customHeight="1" x14ac:dyDescent="0.2">
      <c r="B21" s="90"/>
      <c r="C21" s="91"/>
      <c r="D21" s="91"/>
      <c r="E21" s="91"/>
      <c r="F21" s="91"/>
      <c r="G21" s="91"/>
      <c r="H21" s="131"/>
      <c r="I21" s="145"/>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7"/>
    </row>
    <row r="22" spans="2:68" ht="18" customHeight="1" x14ac:dyDescent="0.2">
      <c r="B22" s="5"/>
      <c r="C22" s="5"/>
      <c r="D22" s="5"/>
      <c r="E22" s="5"/>
      <c r="F22" s="5"/>
      <c r="G22" s="5"/>
      <c r="H22" s="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2:68" ht="18" customHeight="1" x14ac:dyDescent="0.2">
      <c r="B23" s="148" t="s">
        <v>252</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row>
    <row r="24" spans="2:68" ht="18" customHeight="1" x14ac:dyDescent="0.2">
      <c r="B24" s="123" t="s">
        <v>227</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5"/>
    </row>
    <row r="25" spans="2:68" ht="18" customHeight="1" x14ac:dyDescent="0.2">
      <c r="B25" s="88" t="s">
        <v>298</v>
      </c>
      <c r="C25" s="89"/>
      <c r="D25" s="89"/>
      <c r="E25" s="89"/>
      <c r="F25" s="89"/>
      <c r="G25" s="89"/>
      <c r="H25" s="89"/>
      <c r="I25" s="89"/>
      <c r="J25" s="89"/>
      <c r="K25" s="89"/>
      <c r="L25" s="89"/>
      <c r="M25" s="89"/>
      <c r="N25" s="89"/>
      <c r="O25" s="89"/>
      <c r="P25" s="89"/>
      <c r="Q25" s="89"/>
      <c r="R25" s="89"/>
      <c r="S25" s="89"/>
      <c r="T25" s="89"/>
      <c r="U25" s="95"/>
      <c r="V25" s="72" t="s">
        <v>223</v>
      </c>
      <c r="W25" s="73"/>
      <c r="X25" s="73"/>
      <c r="Y25" s="73"/>
      <c r="Z25" s="73"/>
      <c r="AA25" s="72" t="s">
        <v>259</v>
      </c>
      <c r="AB25" s="73"/>
      <c r="AC25" s="73"/>
      <c r="AD25" s="73"/>
      <c r="AE25" s="74"/>
      <c r="AF25" s="138" t="s">
        <v>294</v>
      </c>
      <c r="AG25" s="138"/>
      <c r="AH25" s="138"/>
      <c r="AI25" s="138"/>
      <c r="AJ25" s="138"/>
      <c r="AK25" s="138" t="s">
        <v>260</v>
      </c>
      <c r="AL25" s="138"/>
      <c r="AM25" s="138"/>
      <c r="AN25" s="138"/>
      <c r="AO25" s="138"/>
      <c r="AP25" s="138" t="s">
        <v>261</v>
      </c>
      <c r="AQ25" s="138"/>
      <c r="AR25" s="138"/>
      <c r="AS25" s="138"/>
      <c r="AT25" s="138"/>
      <c r="AU25" s="138" t="s">
        <v>262</v>
      </c>
      <c r="AV25" s="138"/>
      <c r="AW25" s="138"/>
      <c r="AX25" s="138"/>
      <c r="AY25" s="138"/>
      <c r="AZ25" s="93" t="s">
        <v>263</v>
      </c>
      <c r="BA25" s="67"/>
      <c r="BB25" s="67"/>
      <c r="BC25" s="67"/>
      <c r="BD25" s="94"/>
      <c r="BE25" s="66" t="s">
        <v>272</v>
      </c>
      <c r="BF25" s="67"/>
      <c r="BG25" s="67"/>
      <c r="BH25" s="67"/>
      <c r="BI25" s="68"/>
      <c r="BJ25" s="126" t="s">
        <v>222</v>
      </c>
      <c r="BK25" s="126"/>
      <c r="BL25" s="126"/>
      <c r="BM25" s="126"/>
      <c r="BN25" s="126"/>
      <c r="BO25" s="126"/>
      <c r="BP25" s="127"/>
    </row>
    <row r="26" spans="2:68" ht="18" customHeight="1" x14ac:dyDescent="0.2">
      <c r="B26" s="90"/>
      <c r="C26" s="91"/>
      <c r="D26" s="91"/>
      <c r="E26" s="91"/>
      <c r="F26" s="91"/>
      <c r="G26" s="91"/>
      <c r="H26" s="91"/>
      <c r="I26" s="91"/>
      <c r="J26" s="91"/>
      <c r="K26" s="91"/>
      <c r="L26" s="91"/>
      <c r="M26" s="91"/>
      <c r="N26" s="91"/>
      <c r="O26" s="91"/>
      <c r="P26" s="91"/>
      <c r="Q26" s="91"/>
      <c r="R26" s="91"/>
      <c r="S26" s="91"/>
      <c r="T26" s="91"/>
      <c r="U26" s="96"/>
      <c r="V26" s="75"/>
      <c r="W26" s="76"/>
      <c r="X26" s="76"/>
      <c r="Y26" s="76"/>
      <c r="Z26" s="76"/>
      <c r="AA26" s="75"/>
      <c r="AB26" s="76"/>
      <c r="AC26" s="76"/>
      <c r="AD26" s="76"/>
      <c r="AE26" s="77"/>
      <c r="AF26" s="138"/>
      <c r="AG26" s="138"/>
      <c r="AH26" s="138"/>
      <c r="AI26" s="138"/>
      <c r="AJ26" s="138"/>
      <c r="AK26" s="138"/>
      <c r="AL26" s="138"/>
      <c r="AM26" s="138"/>
      <c r="AN26" s="138"/>
      <c r="AO26" s="138"/>
      <c r="AP26" s="138"/>
      <c r="AQ26" s="138"/>
      <c r="AR26" s="138"/>
      <c r="AS26" s="138"/>
      <c r="AT26" s="138"/>
      <c r="AU26" s="138"/>
      <c r="AV26" s="138"/>
      <c r="AW26" s="138"/>
      <c r="AX26" s="138"/>
      <c r="AY26" s="138"/>
      <c r="AZ26" s="93"/>
      <c r="BA26" s="67"/>
      <c r="BB26" s="67"/>
      <c r="BC26" s="67"/>
      <c r="BD26" s="94"/>
      <c r="BE26" s="66"/>
      <c r="BF26" s="67"/>
      <c r="BG26" s="67"/>
      <c r="BH26" s="67"/>
      <c r="BI26" s="68"/>
      <c r="BJ26" s="128"/>
      <c r="BK26" s="128"/>
      <c r="BL26" s="128"/>
      <c r="BM26" s="128"/>
      <c r="BN26" s="128"/>
      <c r="BO26" s="128"/>
      <c r="BP26" s="129"/>
    </row>
    <row r="27" spans="2:68" ht="18" customHeight="1" x14ac:dyDescent="0.2">
      <c r="B27" s="139" t="s">
        <v>283</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1"/>
    </row>
    <row r="28" spans="2:68" ht="18" customHeight="1" x14ac:dyDescent="0.2">
      <c r="B28" s="46" t="s">
        <v>235</v>
      </c>
      <c r="C28" s="47"/>
      <c r="D28" s="47"/>
      <c r="E28" s="47"/>
      <c r="F28" s="47"/>
      <c r="G28" s="47"/>
      <c r="H28" s="47"/>
      <c r="I28" s="47"/>
      <c r="J28" s="47"/>
      <c r="K28" s="47"/>
      <c r="L28" s="47"/>
      <c r="M28" s="47"/>
      <c r="N28" s="47"/>
      <c r="O28" s="47"/>
      <c r="P28" s="47"/>
      <c r="Q28" s="47"/>
      <c r="R28" s="47"/>
      <c r="S28" s="47"/>
      <c r="T28" s="47"/>
      <c r="U28" s="48"/>
      <c r="V28" s="45" t="s">
        <v>266</v>
      </c>
      <c r="W28" s="45"/>
      <c r="X28" s="45"/>
      <c r="Y28" s="45"/>
      <c r="Z28" s="45"/>
      <c r="AA28" s="44">
        <v>1257</v>
      </c>
      <c r="AB28" s="44"/>
      <c r="AC28" s="44"/>
      <c r="AD28" s="44"/>
      <c r="AE28" s="44"/>
      <c r="AF28" s="44">
        <v>1266</v>
      </c>
      <c r="AG28" s="44"/>
      <c r="AH28" s="44"/>
      <c r="AI28" s="44"/>
      <c r="AJ28" s="44"/>
      <c r="AK28" s="44">
        <v>1241</v>
      </c>
      <c r="AL28" s="44"/>
      <c r="AM28" s="44"/>
      <c r="AN28" s="44"/>
      <c r="AO28" s="44"/>
      <c r="AP28" s="44">
        <v>1241</v>
      </c>
      <c r="AQ28" s="44">
        <v>1241</v>
      </c>
      <c r="AR28" s="44">
        <v>1241</v>
      </c>
      <c r="AS28" s="44">
        <v>1241</v>
      </c>
      <c r="AT28" s="44">
        <v>1241</v>
      </c>
      <c r="AU28" s="44"/>
      <c r="AV28" s="44"/>
      <c r="AW28" s="44"/>
      <c r="AX28" s="44"/>
      <c r="AY28" s="44"/>
      <c r="AZ28" s="44"/>
      <c r="BA28" s="44"/>
      <c r="BB28" s="44"/>
      <c r="BC28" s="44"/>
      <c r="BD28" s="44"/>
      <c r="BE28" s="44">
        <v>1300</v>
      </c>
      <c r="BF28" s="44"/>
      <c r="BG28" s="44"/>
      <c r="BH28" s="44"/>
      <c r="BI28" s="44"/>
      <c r="BJ28" s="42">
        <f>AP28/BE28</f>
        <v>0.95461538461538464</v>
      </c>
      <c r="BK28" s="42"/>
      <c r="BL28" s="42"/>
      <c r="BM28" s="42"/>
      <c r="BN28" s="42"/>
      <c r="BO28" s="42"/>
      <c r="BP28" s="43"/>
    </row>
    <row r="29" spans="2:68" ht="18" customHeight="1" x14ac:dyDescent="0.2">
      <c r="B29" s="34" t="s">
        <v>267</v>
      </c>
      <c r="C29" s="35"/>
      <c r="D29" s="35"/>
      <c r="E29" s="35"/>
      <c r="F29" s="35"/>
      <c r="G29" s="35"/>
      <c r="H29" s="35"/>
      <c r="I29" s="35"/>
      <c r="J29" s="35"/>
      <c r="K29" s="35"/>
      <c r="L29" s="35"/>
      <c r="M29" s="35"/>
      <c r="N29" s="35"/>
      <c r="O29" s="35"/>
      <c r="P29" s="35"/>
      <c r="Q29" s="35"/>
      <c r="R29" s="35"/>
      <c r="S29" s="35"/>
      <c r="T29" s="35"/>
      <c r="U29" s="36"/>
      <c r="V29" s="20" t="s">
        <v>268</v>
      </c>
      <c r="W29" s="20"/>
      <c r="X29" s="20"/>
      <c r="Y29" s="20"/>
      <c r="Z29" s="20"/>
      <c r="AA29" s="23">
        <v>621</v>
      </c>
      <c r="AB29" s="23"/>
      <c r="AC29" s="23"/>
      <c r="AD29" s="23"/>
      <c r="AE29" s="23"/>
      <c r="AF29" s="23">
        <v>621</v>
      </c>
      <c r="AG29" s="23"/>
      <c r="AH29" s="23"/>
      <c r="AI29" s="23"/>
      <c r="AJ29" s="23"/>
      <c r="AK29" s="23">
        <v>621</v>
      </c>
      <c r="AL29" s="23"/>
      <c r="AM29" s="23"/>
      <c r="AN29" s="23"/>
      <c r="AO29" s="23"/>
      <c r="AP29" s="23">
        <v>621</v>
      </c>
      <c r="AQ29" s="23">
        <v>621</v>
      </c>
      <c r="AR29" s="23">
        <v>621</v>
      </c>
      <c r="AS29" s="23">
        <v>621</v>
      </c>
      <c r="AT29" s="23">
        <v>621</v>
      </c>
      <c r="AU29" s="23"/>
      <c r="AV29" s="23"/>
      <c r="AW29" s="23"/>
      <c r="AX29" s="23"/>
      <c r="AY29" s="23"/>
      <c r="AZ29" s="23"/>
      <c r="BA29" s="23"/>
      <c r="BB29" s="23"/>
      <c r="BC29" s="23"/>
      <c r="BD29" s="23"/>
      <c r="BE29" s="23">
        <v>626</v>
      </c>
      <c r="BF29" s="23"/>
      <c r="BG29" s="23"/>
      <c r="BH29" s="23"/>
      <c r="BI29" s="23"/>
      <c r="BJ29" s="24">
        <f>AP29/BE29</f>
        <v>0.99201277955271561</v>
      </c>
      <c r="BK29" s="25"/>
      <c r="BL29" s="25"/>
      <c r="BM29" s="25"/>
      <c r="BN29" s="25"/>
      <c r="BO29" s="25"/>
      <c r="BP29" s="26"/>
    </row>
    <row r="30" spans="2:68" ht="18" customHeight="1" x14ac:dyDescent="0.2">
      <c r="B30" s="34" t="s">
        <v>269</v>
      </c>
      <c r="C30" s="35"/>
      <c r="D30" s="35"/>
      <c r="E30" s="35"/>
      <c r="F30" s="35"/>
      <c r="G30" s="35"/>
      <c r="H30" s="35"/>
      <c r="I30" s="35"/>
      <c r="J30" s="35"/>
      <c r="K30" s="35"/>
      <c r="L30" s="35"/>
      <c r="M30" s="35"/>
      <c r="N30" s="35"/>
      <c r="O30" s="35"/>
      <c r="P30" s="35"/>
      <c r="Q30" s="35"/>
      <c r="R30" s="35"/>
      <c r="S30" s="35"/>
      <c r="T30" s="35"/>
      <c r="U30" s="36"/>
      <c r="V30" s="20" t="s">
        <v>271</v>
      </c>
      <c r="W30" s="20"/>
      <c r="X30" s="20"/>
      <c r="Y30" s="20"/>
      <c r="Z30" s="20"/>
      <c r="AA30" s="23">
        <v>1207</v>
      </c>
      <c r="AB30" s="23"/>
      <c r="AC30" s="23"/>
      <c r="AD30" s="23"/>
      <c r="AE30" s="23"/>
      <c r="AF30" s="23">
        <v>1199</v>
      </c>
      <c r="AG30" s="23"/>
      <c r="AH30" s="23"/>
      <c r="AI30" s="23"/>
      <c r="AJ30" s="23"/>
      <c r="AK30" s="23">
        <v>1243</v>
      </c>
      <c r="AL30" s="23"/>
      <c r="AM30" s="23"/>
      <c r="AN30" s="23"/>
      <c r="AO30" s="23"/>
      <c r="AP30" s="23">
        <v>1245</v>
      </c>
      <c r="AQ30" s="23">
        <v>1245</v>
      </c>
      <c r="AR30" s="23">
        <v>1245</v>
      </c>
      <c r="AS30" s="23">
        <v>1245</v>
      </c>
      <c r="AT30" s="23">
        <v>1245</v>
      </c>
      <c r="AU30" s="23"/>
      <c r="AV30" s="23"/>
      <c r="AW30" s="23"/>
      <c r="AX30" s="23"/>
      <c r="AY30" s="23"/>
      <c r="AZ30" s="23"/>
      <c r="BA30" s="23"/>
      <c r="BB30" s="23"/>
      <c r="BC30" s="23"/>
      <c r="BD30" s="23"/>
      <c r="BE30" s="23">
        <v>1212</v>
      </c>
      <c r="BF30" s="23"/>
      <c r="BG30" s="23"/>
      <c r="BH30" s="23"/>
      <c r="BI30" s="23"/>
      <c r="BJ30" s="24">
        <f>AP30/BE30</f>
        <v>1.0272277227722773</v>
      </c>
      <c r="BK30" s="25"/>
      <c r="BL30" s="25"/>
      <c r="BM30" s="25"/>
      <c r="BN30" s="25"/>
      <c r="BO30" s="25"/>
      <c r="BP30" s="26"/>
    </row>
    <row r="31" spans="2:68" ht="18" customHeight="1" x14ac:dyDescent="0.2">
      <c r="B31" s="27" t="s">
        <v>270</v>
      </c>
      <c r="C31" s="28"/>
      <c r="D31" s="28"/>
      <c r="E31" s="28"/>
      <c r="F31" s="28"/>
      <c r="G31" s="28"/>
      <c r="H31" s="28"/>
      <c r="I31" s="28"/>
      <c r="J31" s="28"/>
      <c r="K31" s="28"/>
      <c r="L31" s="28"/>
      <c r="M31" s="28"/>
      <c r="N31" s="28"/>
      <c r="O31" s="28"/>
      <c r="P31" s="28"/>
      <c r="Q31" s="28"/>
      <c r="R31" s="28"/>
      <c r="S31" s="28"/>
      <c r="T31" s="28"/>
      <c r="U31" s="29"/>
      <c r="V31" s="58" t="s">
        <v>276</v>
      </c>
      <c r="W31" s="58"/>
      <c r="X31" s="58"/>
      <c r="Y31" s="58"/>
      <c r="Z31" s="58"/>
      <c r="AA31" s="59" t="s">
        <v>289</v>
      </c>
      <c r="AB31" s="59"/>
      <c r="AC31" s="59"/>
      <c r="AD31" s="59"/>
      <c r="AE31" s="59"/>
      <c r="AF31" s="60">
        <v>2</v>
      </c>
      <c r="AG31" s="60"/>
      <c r="AH31" s="60"/>
      <c r="AI31" s="60"/>
      <c r="AJ31" s="60"/>
      <c r="AK31" s="60">
        <v>6</v>
      </c>
      <c r="AL31" s="60"/>
      <c r="AM31" s="60"/>
      <c r="AN31" s="60"/>
      <c r="AO31" s="60"/>
      <c r="AP31" s="60">
        <v>7</v>
      </c>
      <c r="AQ31" s="60">
        <v>7</v>
      </c>
      <c r="AR31" s="60">
        <v>7</v>
      </c>
      <c r="AS31" s="60">
        <v>7</v>
      </c>
      <c r="AT31" s="60">
        <v>7</v>
      </c>
      <c r="AU31" s="60"/>
      <c r="AV31" s="60"/>
      <c r="AW31" s="60"/>
      <c r="AX31" s="60"/>
      <c r="AY31" s="60"/>
      <c r="AZ31" s="60"/>
      <c r="BA31" s="60"/>
      <c r="BB31" s="60"/>
      <c r="BC31" s="60"/>
      <c r="BD31" s="60"/>
      <c r="BE31" s="118" t="s">
        <v>290</v>
      </c>
      <c r="BF31" s="118"/>
      <c r="BG31" s="118"/>
      <c r="BH31" s="118"/>
      <c r="BI31" s="118"/>
      <c r="BJ31" s="119">
        <f>13/12</f>
        <v>1.0833333333333333</v>
      </c>
      <c r="BK31" s="120"/>
      <c r="BL31" s="120"/>
      <c r="BM31" s="120"/>
      <c r="BN31" s="120"/>
      <c r="BO31" s="120"/>
      <c r="BP31" s="121"/>
    </row>
    <row r="32" spans="2:68" ht="25.8" customHeight="1" x14ac:dyDescent="0.2">
      <c r="B32" s="39" t="s">
        <v>309</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1"/>
    </row>
    <row r="33" spans="2:68" ht="18" customHeight="1" x14ac:dyDescent="0.2">
      <c r="B33" s="46" t="s">
        <v>273</v>
      </c>
      <c r="C33" s="47"/>
      <c r="D33" s="47"/>
      <c r="E33" s="47"/>
      <c r="F33" s="47"/>
      <c r="G33" s="47"/>
      <c r="H33" s="47"/>
      <c r="I33" s="47"/>
      <c r="J33" s="47"/>
      <c r="K33" s="47"/>
      <c r="L33" s="47"/>
      <c r="M33" s="47"/>
      <c r="N33" s="47"/>
      <c r="O33" s="47"/>
      <c r="P33" s="47"/>
      <c r="Q33" s="47"/>
      <c r="R33" s="47"/>
      <c r="S33" s="47"/>
      <c r="T33" s="47"/>
      <c r="U33" s="48"/>
      <c r="V33" s="45" t="s">
        <v>277</v>
      </c>
      <c r="W33" s="45"/>
      <c r="X33" s="45"/>
      <c r="Y33" s="45"/>
      <c r="Z33" s="45"/>
      <c r="AA33" s="55" t="s">
        <v>518</v>
      </c>
      <c r="AB33" s="55"/>
      <c r="AC33" s="55"/>
      <c r="AD33" s="55"/>
      <c r="AE33" s="55"/>
      <c r="AF33" s="56">
        <v>2</v>
      </c>
      <c r="AG33" s="56"/>
      <c r="AH33" s="56"/>
      <c r="AI33" s="56"/>
      <c r="AJ33" s="56"/>
      <c r="AK33" s="57" t="s">
        <v>519</v>
      </c>
      <c r="AL33" s="57"/>
      <c r="AM33" s="57"/>
      <c r="AN33" s="57"/>
      <c r="AO33" s="57"/>
      <c r="AP33" s="57" t="s">
        <v>518</v>
      </c>
      <c r="AQ33" s="57"/>
      <c r="AR33" s="57"/>
      <c r="AS33" s="57"/>
      <c r="AT33" s="57"/>
      <c r="AU33" s="44"/>
      <c r="AV33" s="44"/>
      <c r="AW33" s="44"/>
      <c r="AX33" s="44"/>
      <c r="AY33" s="44"/>
      <c r="AZ33" s="44"/>
      <c r="BA33" s="44"/>
      <c r="BB33" s="44"/>
      <c r="BC33" s="44"/>
      <c r="BD33" s="44"/>
      <c r="BE33" s="49" t="s">
        <v>291</v>
      </c>
      <c r="BF33" s="49"/>
      <c r="BG33" s="49"/>
      <c r="BH33" s="49"/>
      <c r="BI33" s="49"/>
      <c r="BJ33" s="50" t="s">
        <v>323</v>
      </c>
      <c r="BK33" s="50"/>
      <c r="BL33" s="50"/>
      <c r="BM33" s="50"/>
      <c r="BN33" s="50"/>
      <c r="BO33" s="50"/>
      <c r="BP33" s="51"/>
    </row>
    <row r="34" spans="2:68" ht="18" customHeight="1" x14ac:dyDescent="0.2">
      <c r="B34" s="34" t="s">
        <v>274</v>
      </c>
      <c r="C34" s="35"/>
      <c r="D34" s="35"/>
      <c r="E34" s="35"/>
      <c r="F34" s="35"/>
      <c r="G34" s="35"/>
      <c r="H34" s="35"/>
      <c r="I34" s="35"/>
      <c r="J34" s="35"/>
      <c r="K34" s="35"/>
      <c r="L34" s="35"/>
      <c r="M34" s="35"/>
      <c r="N34" s="35"/>
      <c r="O34" s="35"/>
      <c r="P34" s="35"/>
      <c r="Q34" s="35"/>
      <c r="R34" s="35"/>
      <c r="S34" s="35"/>
      <c r="T34" s="35"/>
      <c r="U34" s="36"/>
      <c r="V34" s="20" t="s">
        <v>277</v>
      </c>
      <c r="W34" s="20"/>
      <c r="X34" s="20"/>
      <c r="Y34" s="20"/>
      <c r="Z34" s="20"/>
      <c r="AA34" s="52" t="s">
        <v>518</v>
      </c>
      <c r="AB34" s="52"/>
      <c r="AC34" s="52"/>
      <c r="AD34" s="52"/>
      <c r="AE34" s="52"/>
      <c r="AF34" s="53" t="s">
        <v>518</v>
      </c>
      <c r="AG34" s="53"/>
      <c r="AH34" s="53"/>
      <c r="AI34" s="53"/>
      <c r="AJ34" s="53"/>
      <c r="AK34" s="54" t="s">
        <v>519</v>
      </c>
      <c r="AL34" s="54"/>
      <c r="AM34" s="54"/>
      <c r="AN34" s="54"/>
      <c r="AO34" s="54"/>
      <c r="AP34" s="23">
        <v>2</v>
      </c>
      <c r="AQ34" s="23"/>
      <c r="AR34" s="23"/>
      <c r="AS34" s="23"/>
      <c r="AT34" s="23"/>
      <c r="AU34" s="23"/>
      <c r="AV34" s="23"/>
      <c r="AW34" s="23"/>
      <c r="AX34" s="23"/>
      <c r="AY34" s="23"/>
      <c r="AZ34" s="23"/>
      <c r="BA34" s="23"/>
      <c r="BB34" s="23"/>
      <c r="BC34" s="23"/>
      <c r="BD34" s="23"/>
      <c r="BE34" s="30" t="s">
        <v>292</v>
      </c>
      <c r="BF34" s="30"/>
      <c r="BG34" s="30"/>
      <c r="BH34" s="30"/>
      <c r="BI34" s="30"/>
      <c r="BJ34" s="24">
        <f>SUM(AK34:BD34)/8</f>
        <v>0.25</v>
      </c>
      <c r="BK34" s="25"/>
      <c r="BL34" s="25"/>
      <c r="BM34" s="25"/>
      <c r="BN34" s="25"/>
      <c r="BO34" s="25"/>
      <c r="BP34" s="26"/>
    </row>
    <row r="35" spans="2:68" ht="18" customHeight="1" x14ac:dyDescent="0.2">
      <c r="B35" s="27" t="s">
        <v>275</v>
      </c>
      <c r="C35" s="28"/>
      <c r="D35" s="28"/>
      <c r="E35" s="28"/>
      <c r="F35" s="28"/>
      <c r="G35" s="28"/>
      <c r="H35" s="28"/>
      <c r="I35" s="28"/>
      <c r="J35" s="28"/>
      <c r="K35" s="28"/>
      <c r="L35" s="28"/>
      <c r="M35" s="28"/>
      <c r="N35" s="28"/>
      <c r="O35" s="28"/>
      <c r="P35" s="28"/>
      <c r="Q35" s="28"/>
      <c r="R35" s="28"/>
      <c r="S35" s="28"/>
      <c r="T35" s="28"/>
      <c r="U35" s="29"/>
      <c r="V35" s="20" t="s">
        <v>245</v>
      </c>
      <c r="W35" s="20"/>
      <c r="X35" s="20"/>
      <c r="Y35" s="20"/>
      <c r="Z35" s="20"/>
      <c r="AA35" s="38">
        <v>45</v>
      </c>
      <c r="AB35" s="38"/>
      <c r="AC35" s="38"/>
      <c r="AD35" s="38"/>
      <c r="AE35" s="38"/>
      <c r="AF35" s="38">
        <v>63.8</v>
      </c>
      <c r="AG35" s="38"/>
      <c r="AH35" s="38"/>
      <c r="AI35" s="38"/>
      <c r="AJ35" s="38"/>
      <c r="AK35" s="38">
        <v>63.9</v>
      </c>
      <c r="AL35" s="38"/>
      <c r="AM35" s="38"/>
      <c r="AN35" s="38"/>
      <c r="AO35" s="38"/>
      <c r="AP35" s="38">
        <v>66.099999999999994</v>
      </c>
      <c r="AQ35" s="38"/>
      <c r="AR35" s="38"/>
      <c r="AS35" s="38"/>
      <c r="AT35" s="38"/>
      <c r="AU35" s="23"/>
      <c r="AV35" s="23"/>
      <c r="AW35" s="23"/>
      <c r="AX35" s="23"/>
      <c r="AY35" s="23"/>
      <c r="AZ35" s="23"/>
      <c r="BA35" s="23"/>
      <c r="BB35" s="23"/>
      <c r="BC35" s="23"/>
      <c r="BD35" s="23"/>
      <c r="BE35" s="37">
        <v>65</v>
      </c>
      <c r="BF35" s="37"/>
      <c r="BG35" s="37"/>
      <c r="BH35" s="37"/>
      <c r="BI35" s="37"/>
      <c r="BJ35" s="31">
        <f>AP35/BE35</f>
        <v>1.0169230769230768</v>
      </c>
      <c r="BK35" s="32"/>
      <c r="BL35" s="32"/>
      <c r="BM35" s="32"/>
      <c r="BN35" s="32"/>
      <c r="BO35" s="32"/>
      <c r="BP35" s="33"/>
    </row>
    <row r="36" spans="2:68" ht="18" customHeight="1" x14ac:dyDescent="0.2">
      <c r="B36" s="39" t="s">
        <v>284</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1"/>
    </row>
    <row r="37" spans="2:68" ht="18" customHeight="1" x14ac:dyDescent="0.2">
      <c r="B37" s="46" t="s">
        <v>278</v>
      </c>
      <c r="C37" s="47"/>
      <c r="D37" s="47"/>
      <c r="E37" s="47"/>
      <c r="F37" s="47"/>
      <c r="G37" s="47"/>
      <c r="H37" s="47"/>
      <c r="I37" s="47"/>
      <c r="J37" s="47"/>
      <c r="K37" s="47"/>
      <c r="L37" s="47"/>
      <c r="M37" s="47"/>
      <c r="N37" s="47"/>
      <c r="O37" s="47"/>
      <c r="P37" s="47"/>
      <c r="Q37" s="47"/>
      <c r="R37" s="47"/>
      <c r="S37" s="47"/>
      <c r="T37" s="47"/>
      <c r="U37" s="48"/>
      <c r="V37" s="45" t="s">
        <v>281</v>
      </c>
      <c r="W37" s="45"/>
      <c r="X37" s="45"/>
      <c r="Y37" s="45"/>
      <c r="Z37" s="45"/>
      <c r="AA37" s="44">
        <v>1637</v>
      </c>
      <c r="AB37" s="44"/>
      <c r="AC37" s="44"/>
      <c r="AD37" s="44"/>
      <c r="AE37" s="44"/>
      <c r="AF37" s="44">
        <v>1729</v>
      </c>
      <c r="AG37" s="44"/>
      <c r="AH37" s="44"/>
      <c r="AI37" s="44"/>
      <c r="AJ37" s="44"/>
      <c r="AK37" s="44">
        <v>1749</v>
      </c>
      <c r="AL37" s="44"/>
      <c r="AM37" s="44"/>
      <c r="AN37" s="44"/>
      <c r="AO37" s="44"/>
      <c r="AP37" s="44">
        <v>1801</v>
      </c>
      <c r="AQ37" s="44"/>
      <c r="AR37" s="44"/>
      <c r="AS37" s="44"/>
      <c r="AT37" s="44"/>
      <c r="AU37" s="44"/>
      <c r="AV37" s="44"/>
      <c r="AW37" s="44"/>
      <c r="AX37" s="44"/>
      <c r="AY37" s="44"/>
      <c r="AZ37" s="44"/>
      <c r="BA37" s="44"/>
      <c r="BB37" s="44"/>
      <c r="BC37" s="44"/>
      <c r="BD37" s="44"/>
      <c r="BE37" s="44">
        <v>1890</v>
      </c>
      <c r="BF37" s="44"/>
      <c r="BG37" s="44"/>
      <c r="BH37" s="44"/>
      <c r="BI37" s="44"/>
      <c r="BJ37" s="42">
        <f>AP37/BE37</f>
        <v>0.95291005291005293</v>
      </c>
      <c r="BK37" s="42"/>
      <c r="BL37" s="42"/>
      <c r="BM37" s="42"/>
      <c r="BN37" s="42"/>
      <c r="BO37" s="42"/>
      <c r="BP37" s="43"/>
    </row>
    <row r="38" spans="2:68" ht="18" customHeight="1" x14ac:dyDescent="0.2">
      <c r="B38" s="34" t="s">
        <v>279</v>
      </c>
      <c r="C38" s="35"/>
      <c r="D38" s="35"/>
      <c r="E38" s="35"/>
      <c r="F38" s="35"/>
      <c r="G38" s="35"/>
      <c r="H38" s="35"/>
      <c r="I38" s="35"/>
      <c r="J38" s="35"/>
      <c r="K38" s="35"/>
      <c r="L38" s="35"/>
      <c r="M38" s="35"/>
      <c r="N38" s="35"/>
      <c r="O38" s="35"/>
      <c r="P38" s="35"/>
      <c r="Q38" s="35"/>
      <c r="R38" s="35"/>
      <c r="S38" s="35"/>
      <c r="T38" s="35"/>
      <c r="U38" s="36"/>
      <c r="V38" s="20" t="s">
        <v>282</v>
      </c>
      <c r="W38" s="20"/>
      <c r="X38" s="20"/>
      <c r="Y38" s="20"/>
      <c r="Z38" s="20"/>
      <c r="AA38" s="23">
        <v>296</v>
      </c>
      <c r="AB38" s="23"/>
      <c r="AC38" s="23"/>
      <c r="AD38" s="23"/>
      <c r="AE38" s="23"/>
      <c r="AF38" s="23">
        <v>297</v>
      </c>
      <c r="AG38" s="23"/>
      <c r="AH38" s="23"/>
      <c r="AI38" s="23"/>
      <c r="AJ38" s="23"/>
      <c r="AK38" s="23">
        <v>279</v>
      </c>
      <c r="AL38" s="23"/>
      <c r="AM38" s="23"/>
      <c r="AN38" s="23"/>
      <c r="AO38" s="23"/>
      <c r="AP38" s="23">
        <v>253</v>
      </c>
      <c r="AQ38" s="23"/>
      <c r="AR38" s="23"/>
      <c r="AS38" s="23"/>
      <c r="AT38" s="23"/>
      <c r="AU38" s="23"/>
      <c r="AV38" s="23"/>
      <c r="AW38" s="23"/>
      <c r="AX38" s="23"/>
      <c r="AY38" s="23"/>
      <c r="AZ38" s="23"/>
      <c r="BA38" s="23"/>
      <c r="BB38" s="23"/>
      <c r="BC38" s="23"/>
      <c r="BD38" s="23"/>
      <c r="BE38" s="23">
        <v>350</v>
      </c>
      <c r="BF38" s="23"/>
      <c r="BG38" s="23"/>
      <c r="BH38" s="23"/>
      <c r="BI38" s="23"/>
      <c r="BJ38" s="24">
        <f>AP38/BE38</f>
        <v>0.72285714285714286</v>
      </c>
      <c r="BK38" s="25"/>
      <c r="BL38" s="25"/>
      <c r="BM38" s="25"/>
      <c r="BN38" s="25"/>
      <c r="BO38" s="25"/>
      <c r="BP38" s="26"/>
    </row>
    <row r="39" spans="2:68" ht="18" customHeight="1" x14ac:dyDescent="0.2">
      <c r="B39" s="27" t="s">
        <v>280</v>
      </c>
      <c r="C39" s="28"/>
      <c r="D39" s="28"/>
      <c r="E39" s="28"/>
      <c r="F39" s="28"/>
      <c r="G39" s="28"/>
      <c r="H39" s="28"/>
      <c r="I39" s="28"/>
      <c r="J39" s="28"/>
      <c r="K39" s="28"/>
      <c r="L39" s="28"/>
      <c r="M39" s="28"/>
      <c r="N39" s="28"/>
      <c r="O39" s="28"/>
      <c r="P39" s="28"/>
      <c r="Q39" s="28"/>
      <c r="R39" s="28"/>
      <c r="S39" s="28"/>
      <c r="T39" s="28"/>
      <c r="U39" s="29"/>
      <c r="V39" s="20" t="s">
        <v>282</v>
      </c>
      <c r="W39" s="20"/>
      <c r="X39" s="20"/>
      <c r="Y39" s="20"/>
      <c r="Z39" s="20"/>
      <c r="AA39" s="23">
        <v>23</v>
      </c>
      <c r="AB39" s="23"/>
      <c r="AC39" s="23"/>
      <c r="AD39" s="23"/>
      <c r="AE39" s="23"/>
      <c r="AF39" s="23">
        <v>25</v>
      </c>
      <c r="AG39" s="23"/>
      <c r="AH39" s="23"/>
      <c r="AI39" s="23"/>
      <c r="AJ39" s="23"/>
      <c r="AK39" s="23">
        <v>22</v>
      </c>
      <c r="AL39" s="23"/>
      <c r="AM39" s="23"/>
      <c r="AN39" s="23"/>
      <c r="AO39" s="23"/>
      <c r="AP39" s="23">
        <v>15</v>
      </c>
      <c r="AQ39" s="23"/>
      <c r="AR39" s="23"/>
      <c r="AS39" s="23"/>
      <c r="AT39" s="23"/>
      <c r="AU39" s="23"/>
      <c r="AV39" s="23"/>
      <c r="AW39" s="23"/>
      <c r="AX39" s="23"/>
      <c r="AY39" s="23"/>
      <c r="AZ39" s="23"/>
      <c r="BA39" s="23"/>
      <c r="BB39" s="23"/>
      <c r="BC39" s="23"/>
      <c r="BD39" s="23"/>
      <c r="BE39" s="30" t="s">
        <v>293</v>
      </c>
      <c r="BF39" s="30"/>
      <c r="BG39" s="30"/>
      <c r="BH39" s="30"/>
      <c r="BI39" s="30"/>
      <c r="BJ39" s="31">
        <f>SUM(AK39,AP39)/100</f>
        <v>0.37</v>
      </c>
      <c r="BK39" s="32"/>
      <c r="BL39" s="32"/>
      <c r="BM39" s="32"/>
      <c r="BN39" s="32"/>
      <c r="BO39" s="32"/>
      <c r="BP39" s="33"/>
    </row>
    <row r="40" spans="2:68" ht="18" customHeight="1" x14ac:dyDescent="0.2">
      <c r="B40" s="39" t="s">
        <v>285</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1"/>
    </row>
    <row r="41" spans="2:68" ht="18" customHeight="1" x14ac:dyDescent="0.2">
      <c r="B41" s="46" t="s">
        <v>286</v>
      </c>
      <c r="C41" s="47"/>
      <c r="D41" s="47"/>
      <c r="E41" s="47"/>
      <c r="F41" s="47"/>
      <c r="G41" s="47"/>
      <c r="H41" s="47"/>
      <c r="I41" s="47"/>
      <c r="J41" s="47"/>
      <c r="K41" s="47"/>
      <c r="L41" s="47"/>
      <c r="M41" s="47"/>
      <c r="N41" s="47"/>
      <c r="O41" s="47"/>
      <c r="P41" s="47"/>
      <c r="Q41" s="47"/>
      <c r="R41" s="47"/>
      <c r="S41" s="47"/>
      <c r="T41" s="47"/>
      <c r="U41" s="48"/>
      <c r="V41" s="106" t="s">
        <v>288</v>
      </c>
      <c r="W41" s="106"/>
      <c r="X41" s="106"/>
      <c r="Y41" s="106"/>
      <c r="Z41" s="106"/>
      <c r="AA41" s="107">
        <v>80</v>
      </c>
      <c r="AB41" s="107"/>
      <c r="AC41" s="107"/>
      <c r="AD41" s="107"/>
      <c r="AE41" s="107"/>
      <c r="AF41" s="107">
        <v>112</v>
      </c>
      <c r="AG41" s="107"/>
      <c r="AH41" s="107"/>
      <c r="AI41" s="107"/>
      <c r="AJ41" s="107"/>
      <c r="AK41" s="107">
        <v>41</v>
      </c>
      <c r="AL41" s="107"/>
      <c r="AM41" s="107"/>
      <c r="AN41" s="107"/>
      <c r="AO41" s="107"/>
      <c r="AP41" s="108">
        <v>69</v>
      </c>
      <c r="AQ41" s="108"/>
      <c r="AR41" s="108"/>
      <c r="AS41" s="108"/>
      <c r="AT41" s="108"/>
      <c r="AU41" s="108"/>
      <c r="AV41" s="108"/>
      <c r="AW41" s="108"/>
      <c r="AX41" s="108"/>
      <c r="AY41" s="108"/>
      <c r="AZ41" s="108"/>
      <c r="BA41" s="108"/>
      <c r="BB41" s="108"/>
      <c r="BC41" s="108"/>
      <c r="BD41" s="108"/>
      <c r="BE41" s="111" t="s">
        <v>514</v>
      </c>
      <c r="BF41" s="111"/>
      <c r="BG41" s="111"/>
      <c r="BH41" s="111"/>
      <c r="BI41" s="111"/>
      <c r="BJ41" s="109">
        <f>SUM(AK41:AT41)/170</f>
        <v>0.6470588235294118</v>
      </c>
      <c r="BK41" s="109"/>
      <c r="BL41" s="109"/>
      <c r="BM41" s="109"/>
      <c r="BN41" s="109"/>
      <c r="BO41" s="109"/>
      <c r="BP41" s="110"/>
    </row>
    <row r="42" spans="2:68" ht="18" customHeight="1" x14ac:dyDescent="0.2">
      <c r="B42" s="34" t="s">
        <v>287</v>
      </c>
      <c r="C42" s="35"/>
      <c r="D42" s="35"/>
      <c r="E42" s="35"/>
      <c r="F42" s="35"/>
      <c r="G42" s="35"/>
      <c r="H42" s="35"/>
      <c r="I42" s="35"/>
      <c r="J42" s="35"/>
      <c r="K42" s="35"/>
      <c r="L42" s="35"/>
      <c r="M42" s="35"/>
      <c r="N42" s="35"/>
      <c r="O42" s="35"/>
      <c r="P42" s="35"/>
      <c r="Q42" s="35"/>
      <c r="R42" s="35"/>
      <c r="S42" s="35"/>
      <c r="T42" s="35"/>
      <c r="U42" s="36"/>
      <c r="V42" s="20" t="s">
        <v>288</v>
      </c>
      <c r="W42" s="20"/>
      <c r="X42" s="20"/>
      <c r="Y42" s="20"/>
      <c r="Z42" s="20"/>
      <c r="AA42" s="23">
        <v>760</v>
      </c>
      <c r="AB42" s="23"/>
      <c r="AC42" s="23"/>
      <c r="AD42" s="23"/>
      <c r="AE42" s="23"/>
      <c r="AF42" s="61">
        <v>716</v>
      </c>
      <c r="AG42" s="61"/>
      <c r="AH42" s="61"/>
      <c r="AI42" s="61"/>
      <c r="AJ42" s="61"/>
      <c r="AK42" s="61">
        <v>712</v>
      </c>
      <c r="AL42" s="61"/>
      <c r="AM42" s="61"/>
      <c r="AN42" s="61"/>
      <c r="AO42" s="61"/>
      <c r="AP42" s="62">
        <v>741</v>
      </c>
      <c r="AQ42" s="62"/>
      <c r="AR42" s="62"/>
      <c r="AS42" s="62"/>
      <c r="AT42" s="62"/>
      <c r="AU42" s="23"/>
      <c r="AV42" s="23"/>
      <c r="AW42" s="23"/>
      <c r="AX42" s="23"/>
      <c r="AY42" s="23"/>
      <c r="AZ42" s="23"/>
      <c r="BA42" s="23"/>
      <c r="BB42" s="23"/>
      <c r="BC42" s="23"/>
      <c r="BD42" s="23"/>
      <c r="BE42" s="23">
        <v>810</v>
      </c>
      <c r="BF42" s="23"/>
      <c r="BG42" s="23"/>
      <c r="BH42" s="23"/>
      <c r="BI42" s="23"/>
      <c r="BJ42" s="99">
        <f>AP42/BE42</f>
        <v>0.91481481481481486</v>
      </c>
      <c r="BK42" s="99"/>
      <c r="BL42" s="99"/>
      <c r="BM42" s="99"/>
      <c r="BN42" s="99"/>
      <c r="BO42" s="99"/>
      <c r="BP42" s="100"/>
    </row>
    <row r="43" spans="2:68" ht="18" customHeight="1" x14ac:dyDescent="0.2">
      <c r="B43" s="27" t="s">
        <v>516</v>
      </c>
      <c r="C43" s="28"/>
      <c r="D43" s="28"/>
      <c r="E43" s="28"/>
      <c r="F43" s="28"/>
      <c r="G43" s="28"/>
      <c r="H43" s="28"/>
      <c r="I43" s="28"/>
      <c r="J43" s="28"/>
      <c r="K43" s="28"/>
      <c r="L43" s="28"/>
      <c r="M43" s="28"/>
      <c r="N43" s="28"/>
      <c r="O43" s="28"/>
      <c r="P43" s="28"/>
      <c r="Q43" s="28"/>
      <c r="R43" s="28"/>
      <c r="S43" s="28"/>
      <c r="T43" s="28"/>
      <c r="U43" s="29"/>
      <c r="V43" s="102" t="s">
        <v>297</v>
      </c>
      <c r="W43" s="102"/>
      <c r="X43" s="102"/>
      <c r="Y43" s="102"/>
      <c r="Z43" s="102"/>
      <c r="AA43" s="59" t="s">
        <v>518</v>
      </c>
      <c r="AB43" s="59"/>
      <c r="AC43" s="59"/>
      <c r="AD43" s="59"/>
      <c r="AE43" s="59"/>
      <c r="AF43" s="21" t="s">
        <v>518</v>
      </c>
      <c r="AG43" s="21"/>
      <c r="AH43" s="21"/>
      <c r="AI43" s="21"/>
      <c r="AJ43" s="21"/>
      <c r="AK43" s="21" t="s">
        <v>518</v>
      </c>
      <c r="AL43" s="21"/>
      <c r="AM43" s="21"/>
      <c r="AN43" s="21"/>
      <c r="AO43" s="21"/>
      <c r="AP43" s="21" t="s">
        <v>518</v>
      </c>
      <c r="AQ43" s="21"/>
      <c r="AR43" s="21"/>
      <c r="AS43" s="21"/>
      <c r="AT43" s="21"/>
      <c r="AU43" s="22"/>
      <c r="AV43" s="22"/>
      <c r="AW43" s="22"/>
      <c r="AX43" s="22"/>
      <c r="AY43" s="22"/>
      <c r="AZ43" s="22"/>
      <c r="BA43" s="22"/>
      <c r="BB43" s="22"/>
      <c r="BC43" s="22"/>
      <c r="BD43" s="22"/>
      <c r="BE43" s="101" t="s">
        <v>296</v>
      </c>
      <c r="BF43" s="101"/>
      <c r="BG43" s="101"/>
      <c r="BH43" s="101"/>
      <c r="BI43" s="101"/>
      <c r="BJ43" s="97" t="s">
        <v>323</v>
      </c>
      <c r="BK43" s="97"/>
      <c r="BL43" s="97"/>
      <c r="BM43" s="97"/>
      <c r="BN43" s="97"/>
      <c r="BO43" s="97"/>
      <c r="BP43" s="98"/>
    </row>
    <row r="44" spans="2:68" ht="18" customHeight="1" x14ac:dyDescent="0.2">
      <c r="B44" s="103" t="s">
        <v>520</v>
      </c>
      <c r="C44" s="104"/>
      <c r="D44" s="104"/>
      <c r="E44" s="104"/>
      <c r="F44" s="104"/>
      <c r="G44" s="104"/>
      <c r="H44" s="104"/>
      <c r="I44" s="112" t="s">
        <v>646</v>
      </c>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4"/>
    </row>
    <row r="45" spans="2:68" ht="94.2" customHeight="1" x14ac:dyDescent="0.2">
      <c r="B45" s="105"/>
      <c r="C45" s="105"/>
      <c r="D45" s="105"/>
      <c r="E45" s="105"/>
      <c r="F45" s="105"/>
      <c r="G45" s="105"/>
      <c r="H45" s="105"/>
      <c r="I45" s="115"/>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7"/>
    </row>
    <row r="46" spans="2:68" ht="18" customHeight="1" x14ac:dyDescent="0.2">
      <c r="B46" s="122"/>
      <c r="C46" s="122"/>
    </row>
    <row r="47" spans="2:68" ht="18" customHeight="1" x14ac:dyDescent="0.2">
      <c r="B47" s="122"/>
      <c r="C47" s="122"/>
    </row>
    <row r="48" spans="2:68" ht="18" customHeight="1" x14ac:dyDescent="0.2">
      <c r="B48" s="122"/>
      <c r="C48" s="122"/>
    </row>
    <row r="49" spans="2:3" ht="18" customHeight="1" x14ac:dyDescent="0.2">
      <c r="B49" s="122"/>
      <c r="C49" s="122"/>
    </row>
    <row r="50" spans="2:3" ht="18" customHeight="1" x14ac:dyDescent="0.2">
      <c r="B50" s="122"/>
      <c r="C50" s="122"/>
    </row>
    <row r="51" spans="2:3" ht="18" customHeight="1" x14ac:dyDescent="0.2">
      <c r="B51" s="122"/>
      <c r="C51" s="122"/>
    </row>
    <row r="52" spans="2:3" ht="18" customHeight="1" x14ac:dyDescent="0.2">
      <c r="B52" s="122"/>
      <c r="C52" s="122"/>
    </row>
    <row r="53" spans="2:3" ht="18" customHeight="1" x14ac:dyDescent="0.2">
      <c r="B53" s="122"/>
      <c r="C53" s="122"/>
    </row>
    <row r="54" spans="2:3" ht="18" customHeight="1" x14ac:dyDescent="0.2">
      <c r="B54" s="122"/>
      <c r="C54" s="122"/>
    </row>
    <row r="55" spans="2:3" ht="18" customHeight="1" x14ac:dyDescent="0.2">
      <c r="B55" s="122"/>
      <c r="C55" s="122"/>
    </row>
    <row r="56" spans="2:3" ht="18" customHeight="1" x14ac:dyDescent="0.2">
      <c r="B56" s="122"/>
      <c r="C56" s="122"/>
    </row>
    <row r="57" spans="2:3" ht="18" customHeight="1" x14ac:dyDescent="0.2">
      <c r="B57" s="122"/>
      <c r="C57" s="122"/>
    </row>
    <row r="58" spans="2:3" ht="18" customHeight="1" x14ac:dyDescent="0.2">
      <c r="B58" s="122"/>
      <c r="C58" s="122"/>
    </row>
    <row r="59" spans="2:3" ht="18" customHeight="1" x14ac:dyDescent="0.2">
      <c r="B59" s="122"/>
      <c r="C59" s="122"/>
    </row>
    <row r="60" spans="2:3" ht="18" customHeight="1" x14ac:dyDescent="0.2">
      <c r="B60" s="122"/>
      <c r="C60" s="122"/>
    </row>
    <row r="61" spans="2:3" ht="18" customHeight="1" x14ac:dyDescent="0.2">
      <c r="B61" s="122"/>
      <c r="C61" s="122"/>
    </row>
    <row r="62" spans="2:3" ht="18" customHeight="1" x14ac:dyDescent="0.2">
      <c r="B62" s="122"/>
      <c r="C62" s="122"/>
    </row>
  </sheetData>
  <mergeCells count="197">
    <mergeCell ref="B4:H5"/>
    <mergeCell ref="B1:BP2"/>
    <mergeCell ref="B3:BP3"/>
    <mergeCell ref="I4:BP5"/>
    <mergeCell ref="I6:BP7"/>
    <mergeCell ref="B9:BP9"/>
    <mergeCell ref="AZ16:BD17"/>
    <mergeCell ref="B15:BP15"/>
    <mergeCell ref="AU16:AY17"/>
    <mergeCell ref="AP16:AT17"/>
    <mergeCell ref="B11:W11"/>
    <mergeCell ref="AU12:BP12"/>
    <mergeCell ref="B13:W13"/>
    <mergeCell ref="AK16:AO17"/>
    <mergeCell ref="AF16:AJ17"/>
    <mergeCell ref="AA16:AE17"/>
    <mergeCell ref="BJ16:BP17"/>
    <mergeCell ref="AU11:BP11"/>
    <mergeCell ref="X11:AT11"/>
    <mergeCell ref="X12:AT12"/>
    <mergeCell ref="X13:AT13"/>
    <mergeCell ref="AU13:BP13"/>
    <mergeCell ref="B24:BP24"/>
    <mergeCell ref="BJ25:BP26"/>
    <mergeCell ref="AU29:AY29"/>
    <mergeCell ref="B20:H21"/>
    <mergeCell ref="BE28:BI28"/>
    <mergeCell ref="B6:H7"/>
    <mergeCell ref="AZ18:BD19"/>
    <mergeCell ref="BJ18:BP19"/>
    <mergeCell ref="AZ28:BD28"/>
    <mergeCell ref="AZ29:BD29"/>
    <mergeCell ref="AA25:AE26"/>
    <mergeCell ref="AF25:AJ26"/>
    <mergeCell ref="AK25:AO26"/>
    <mergeCell ref="AP25:AT26"/>
    <mergeCell ref="AF28:AJ28"/>
    <mergeCell ref="AU25:AY26"/>
    <mergeCell ref="AU28:AY28"/>
    <mergeCell ref="AK28:AO28"/>
    <mergeCell ref="AP28:AT28"/>
    <mergeCell ref="B27:BP27"/>
    <mergeCell ref="BJ28:BP28"/>
    <mergeCell ref="I20:BP21"/>
    <mergeCell ref="B23:BP23"/>
    <mergeCell ref="B10:BP10"/>
    <mergeCell ref="B61:C62"/>
    <mergeCell ref="B49:C50"/>
    <mergeCell ref="B51:C52"/>
    <mergeCell ref="B53:C54"/>
    <mergeCell ref="B55:C56"/>
    <mergeCell ref="B57:C58"/>
    <mergeCell ref="B59:C60"/>
    <mergeCell ref="B46:C46"/>
    <mergeCell ref="B47:C48"/>
    <mergeCell ref="B30:U30"/>
    <mergeCell ref="B31:U31"/>
    <mergeCell ref="B33:U33"/>
    <mergeCell ref="B34:U34"/>
    <mergeCell ref="B35:U35"/>
    <mergeCell ref="AP29:AT29"/>
    <mergeCell ref="AZ37:BD37"/>
    <mergeCell ref="B40:BP40"/>
    <mergeCell ref="BE25:BI26"/>
    <mergeCell ref="BE29:BI29"/>
    <mergeCell ref="BJ29:BP29"/>
    <mergeCell ref="B32:BP32"/>
    <mergeCell ref="AU39:AY39"/>
    <mergeCell ref="AA29:AE29"/>
    <mergeCell ref="AF29:AJ29"/>
    <mergeCell ref="B29:U29"/>
    <mergeCell ref="AZ31:BD31"/>
    <mergeCell ref="BE31:BI31"/>
    <mergeCell ref="BJ31:BP31"/>
    <mergeCell ref="V30:Z30"/>
    <mergeCell ref="AA30:AE30"/>
    <mergeCell ref="AF30:AJ30"/>
    <mergeCell ref="AK30:AO30"/>
    <mergeCell ref="AP30:AT30"/>
    <mergeCell ref="BJ43:BP43"/>
    <mergeCell ref="B41:U41"/>
    <mergeCell ref="B42:U42"/>
    <mergeCell ref="BE42:BI42"/>
    <mergeCell ref="BJ42:BP42"/>
    <mergeCell ref="B43:U43"/>
    <mergeCell ref="BE43:BI43"/>
    <mergeCell ref="V43:Z43"/>
    <mergeCell ref="B44:H45"/>
    <mergeCell ref="AA43:AE43"/>
    <mergeCell ref="AF43:AJ43"/>
    <mergeCell ref="V41:Z41"/>
    <mergeCell ref="AA41:AE41"/>
    <mergeCell ref="AF41:AJ41"/>
    <mergeCell ref="AK41:AO41"/>
    <mergeCell ref="AP41:AT41"/>
    <mergeCell ref="BJ41:BP41"/>
    <mergeCell ref="BE41:BI41"/>
    <mergeCell ref="I44:BP45"/>
    <mergeCell ref="AP43:AT43"/>
    <mergeCell ref="AZ41:BD41"/>
    <mergeCell ref="AU41:AY41"/>
    <mergeCell ref="V42:Z42"/>
    <mergeCell ref="AA42:AE42"/>
    <mergeCell ref="AF42:AJ42"/>
    <mergeCell ref="AK42:AO42"/>
    <mergeCell ref="AP42:AT42"/>
    <mergeCell ref="AU42:AY42"/>
    <mergeCell ref="AZ42:BD42"/>
    <mergeCell ref="AK29:AO29"/>
    <mergeCell ref="B12:W12"/>
    <mergeCell ref="BE16:BI17"/>
    <mergeCell ref="BE18:BI19"/>
    <mergeCell ref="V16:Z17"/>
    <mergeCell ref="V18:Z19"/>
    <mergeCell ref="B18:U19"/>
    <mergeCell ref="B16:U17"/>
    <mergeCell ref="AA18:AE19"/>
    <mergeCell ref="AF18:AJ19"/>
    <mergeCell ref="AK18:AO19"/>
    <mergeCell ref="AP18:AT19"/>
    <mergeCell ref="AU18:AY19"/>
    <mergeCell ref="V28:Z28"/>
    <mergeCell ref="AA28:AE28"/>
    <mergeCell ref="AZ25:BD26"/>
    <mergeCell ref="V25:Z26"/>
    <mergeCell ref="B25:U26"/>
    <mergeCell ref="B28:U28"/>
    <mergeCell ref="AU30:AY30"/>
    <mergeCell ref="AZ30:BD30"/>
    <mergeCell ref="BE30:BI30"/>
    <mergeCell ref="BJ30:BP30"/>
    <mergeCell ref="V31:Z31"/>
    <mergeCell ref="AA31:AE31"/>
    <mergeCell ref="AF31:AJ31"/>
    <mergeCell ref="AK31:AO31"/>
    <mergeCell ref="AP31:AT31"/>
    <mergeCell ref="AU31:AY31"/>
    <mergeCell ref="AP38:AT38"/>
    <mergeCell ref="AU38:AY38"/>
    <mergeCell ref="AK37:AO37"/>
    <mergeCell ref="AP37:AT37"/>
    <mergeCell ref="B37:U37"/>
    <mergeCell ref="BE33:BI33"/>
    <mergeCell ref="BJ33:BP33"/>
    <mergeCell ref="V34:Z34"/>
    <mergeCell ref="AA34:AE34"/>
    <mergeCell ref="AF34:AJ34"/>
    <mergeCell ref="AK34:AO34"/>
    <mergeCell ref="AP34:AT34"/>
    <mergeCell ref="AU34:AY34"/>
    <mergeCell ref="AZ34:BD34"/>
    <mergeCell ref="BE34:BI34"/>
    <mergeCell ref="BJ34:BP34"/>
    <mergeCell ref="V33:Z33"/>
    <mergeCell ref="AA33:AE33"/>
    <mergeCell ref="AF33:AJ33"/>
    <mergeCell ref="AK33:AO33"/>
    <mergeCell ref="AP33:AT33"/>
    <mergeCell ref="AU33:AY33"/>
    <mergeCell ref="AZ33:BD33"/>
    <mergeCell ref="AA35:AE35"/>
    <mergeCell ref="AF35:AJ35"/>
    <mergeCell ref="AK35:AO35"/>
    <mergeCell ref="AP35:AT35"/>
    <mergeCell ref="AU35:AY35"/>
    <mergeCell ref="AZ35:BD35"/>
    <mergeCell ref="B36:BP36"/>
    <mergeCell ref="BJ37:BP37"/>
    <mergeCell ref="AU37:AY37"/>
    <mergeCell ref="BE37:BI37"/>
    <mergeCell ref="V37:Z37"/>
    <mergeCell ref="AA37:AE37"/>
    <mergeCell ref="AF37:AJ37"/>
    <mergeCell ref="V29:Z29"/>
    <mergeCell ref="AK43:AO43"/>
    <mergeCell ref="AZ43:BD43"/>
    <mergeCell ref="AU43:AY43"/>
    <mergeCell ref="AZ38:BD38"/>
    <mergeCell ref="BE38:BI38"/>
    <mergeCell ref="BJ38:BP38"/>
    <mergeCell ref="B39:U39"/>
    <mergeCell ref="BE39:BI39"/>
    <mergeCell ref="BJ39:BP39"/>
    <mergeCell ref="V39:Z39"/>
    <mergeCell ref="AZ39:BD39"/>
    <mergeCell ref="AA39:AE39"/>
    <mergeCell ref="AF39:AJ39"/>
    <mergeCell ref="AK39:AO39"/>
    <mergeCell ref="AP39:AT39"/>
    <mergeCell ref="B38:U38"/>
    <mergeCell ref="V38:Z38"/>
    <mergeCell ref="AA38:AE38"/>
    <mergeCell ref="AF38:AJ38"/>
    <mergeCell ref="AK38:AO38"/>
    <mergeCell ref="BE35:BI35"/>
    <mergeCell ref="BJ35:BP35"/>
    <mergeCell ref="V35:Z35"/>
  </mergeCells>
  <phoneticPr fontId="2"/>
  <printOptions horizontalCentered="1"/>
  <pageMargins left="0.23622047244094491" right="0.23622047244094491" top="0.35433070866141736" bottom="0.35433070866141736" header="0.31496062992125984" footer="0.31496062992125984"/>
  <pageSetup paperSize="9" scale="88" orientation="portrait" r:id="rId1"/>
  <colBreaks count="1" manualBreakCount="1">
    <brk id="68" max="8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74"/>
  <sheetViews>
    <sheetView showZeros="0" view="pageBreakPreview" topLeftCell="A22" zoomScale="110" zoomScaleNormal="100" zoomScaleSheetLayoutView="110" workbookViewId="0">
      <selection activeCell="B31" sqref="B31:BM31"/>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165" t="s">
        <v>523</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row>
    <row r="2" spans="2:132" ht="18" customHeight="1" x14ac:dyDescent="0.2">
      <c r="B2" s="260" t="s">
        <v>226</v>
      </c>
      <c r="C2" s="261"/>
      <c r="D2" s="261"/>
      <c r="E2" s="261"/>
      <c r="F2" s="261"/>
      <c r="G2" s="261"/>
      <c r="H2" s="261"/>
      <c r="I2" s="261"/>
      <c r="J2" s="261"/>
      <c r="K2" s="261"/>
      <c r="L2" s="261"/>
      <c r="M2" s="261"/>
      <c r="N2" s="261" t="s">
        <v>225</v>
      </c>
      <c r="O2" s="261"/>
      <c r="P2" s="261"/>
      <c r="Q2" s="261"/>
      <c r="R2" s="261"/>
      <c r="S2" s="261"/>
      <c r="T2" s="261"/>
      <c r="U2" s="261"/>
      <c r="V2" s="261" t="s">
        <v>228</v>
      </c>
      <c r="W2" s="261"/>
      <c r="X2" s="261"/>
      <c r="Y2" s="261"/>
      <c r="Z2" s="261"/>
      <c r="AA2" s="261"/>
      <c r="AB2" s="261"/>
      <c r="AC2" s="261"/>
      <c r="AD2" s="261"/>
      <c r="AE2" s="261"/>
      <c r="AF2" s="261"/>
      <c r="AG2" s="261"/>
      <c r="AH2" s="261"/>
      <c r="AI2" s="261"/>
      <c r="AJ2" s="261"/>
      <c r="AK2" s="261"/>
      <c r="AL2" s="261"/>
      <c r="AM2" s="261" t="s">
        <v>229</v>
      </c>
      <c r="AN2" s="261"/>
      <c r="AO2" s="261"/>
      <c r="AP2" s="261"/>
      <c r="AQ2" s="261"/>
      <c r="AR2" s="261"/>
      <c r="AS2" s="261" t="s">
        <v>246</v>
      </c>
      <c r="AT2" s="261"/>
      <c r="AU2" s="261"/>
      <c r="AV2" s="261"/>
      <c r="AW2" s="261"/>
      <c r="AX2" s="261"/>
      <c r="AY2" s="261"/>
      <c r="AZ2" s="261"/>
      <c r="BA2" s="261"/>
      <c r="BB2" s="261"/>
      <c r="BC2" s="261"/>
      <c r="BD2" s="261"/>
      <c r="BE2" s="261"/>
      <c r="BF2" s="261"/>
      <c r="BG2" s="261"/>
      <c r="BH2" s="261"/>
      <c r="BI2" s="261"/>
      <c r="BJ2" s="261"/>
      <c r="BK2" s="261"/>
      <c r="BL2" s="261"/>
      <c r="BM2" s="262"/>
      <c r="BN2" s="262" t="s">
        <v>522</v>
      </c>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1"/>
    </row>
    <row r="3" spans="2:132" ht="24.6" customHeight="1" x14ac:dyDescent="0.2">
      <c r="B3" s="239" t="s">
        <v>562</v>
      </c>
      <c r="C3" s="240"/>
      <c r="D3" s="240"/>
      <c r="E3" s="240"/>
      <c r="F3" s="240"/>
      <c r="G3" s="240"/>
      <c r="H3" s="240"/>
      <c r="I3" s="240"/>
      <c r="J3" s="240"/>
      <c r="K3" s="240"/>
      <c r="L3" s="240"/>
      <c r="M3" s="241"/>
      <c r="N3" s="246" t="s">
        <v>563</v>
      </c>
      <c r="O3" s="240"/>
      <c r="P3" s="240"/>
      <c r="Q3" s="240"/>
      <c r="R3" s="240"/>
      <c r="S3" s="240"/>
      <c r="T3" s="240"/>
      <c r="U3" s="241"/>
      <c r="V3" s="266" t="s">
        <v>564</v>
      </c>
      <c r="W3" s="266"/>
      <c r="X3" s="266"/>
      <c r="Y3" s="266"/>
      <c r="Z3" s="266"/>
      <c r="AA3" s="266"/>
      <c r="AB3" s="266"/>
      <c r="AC3" s="266"/>
      <c r="AD3" s="266"/>
      <c r="AE3" s="266"/>
      <c r="AF3" s="266"/>
      <c r="AG3" s="266"/>
      <c r="AH3" s="266"/>
      <c r="AI3" s="266"/>
      <c r="AJ3" s="266"/>
      <c r="AK3" s="266"/>
      <c r="AL3" s="266"/>
      <c r="AM3" s="209" t="s">
        <v>299</v>
      </c>
      <c r="AN3" s="209"/>
      <c r="AO3" s="209"/>
      <c r="AP3" s="209"/>
      <c r="AQ3" s="209"/>
      <c r="AR3" s="209"/>
      <c r="AS3" s="209" t="s">
        <v>565</v>
      </c>
      <c r="AT3" s="209"/>
      <c r="AU3" s="209"/>
      <c r="AV3" s="209"/>
      <c r="AW3" s="209"/>
      <c r="AX3" s="209"/>
      <c r="AY3" s="209"/>
      <c r="AZ3" s="209"/>
      <c r="BA3" s="209"/>
      <c r="BB3" s="209"/>
      <c r="BC3" s="209"/>
      <c r="BD3" s="209"/>
      <c r="BE3" s="209"/>
      <c r="BF3" s="209"/>
      <c r="BG3" s="209"/>
      <c r="BH3" s="209"/>
      <c r="BI3" s="209"/>
      <c r="BJ3" s="209"/>
      <c r="BK3" s="209"/>
      <c r="BL3" s="209"/>
      <c r="BM3" s="210"/>
      <c r="BN3" s="177" t="s">
        <v>566</v>
      </c>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8"/>
    </row>
    <row r="4" spans="2:132" ht="18" customHeight="1" x14ac:dyDescent="0.2">
      <c r="B4" s="242"/>
      <c r="C4" s="232"/>
      <c r="D4" s="232"/>
      <c r="E4" s="232"/>
      <c r="F4" s="232"/>
      <c r="G4" s="232"/>
      <c r="H4" s="232"/>
      <c r="I4" s="232"/>
      <c r="J4" s="232"/>
      <c r="K4" s="232"/>
      <c r="L4" s="232"/>
      <c r="M4" s="233"/>
      <c r="N4" s="236"/>
      <c r="O4" s="237"/>
      <c r="P4" s="237"/>
      <c r="Q4" s="237"/>
      <c r="R4" s="237"/>
      <c r="S4" s="237"/>
      <c r="T4" s="237"/>
      <c r="U4" s="238"/>
      <c r="V4" s="186" t="s">
        <v>567</v>
      </c>
      <c r="W4" s="186"/>
      <c r="X4" s="186"/>
      <c r="Y4" s="186"/>
      <c r="Z4" s="186"/>
      <c r="AA4" s="186"/>
      <c r="AB4" s="186"/>
      <c r="AC4" s="186"/>
      <c r="AD4" s="186"/>
      <c r="AE4" s="186"/>
      <c r="AF4" s="186"/>
      <c r="AG4" s="186"/>
      <c r="AH4" s="186"/>
      <c r="AI4" s="186"/>
      <c r="AJ4" s="186"/>
      <c r="AK4" s="186"/>
      <c r="AL4" s="186"/>
      <c r="AM4" s="187" t="s">
        <v>299</v>
      </c>
      <c r="AN4" s="187"/>
      <c r="AO4" s="187"/>
      <c r="AP4" s="187"/>
      <c r="AQ4" s="187"/>
      <c r="AR4" s="187"/>
      <c r="AS4" s="188" t="s">
        <v>568</v>
      </c>
      <c r="AT4" s="188"/>
      <c r="AU4" s="188"/>
      <c r="AV4" s="188"/>
      <c r="AW4" s="188"/>
      <c r="AX4" s="188"/>
      <c r="AY4" s="188"/>
      <c r="AZ4" s="188"/>
      <c r="BA4" s="188"/>
      <c r="BB4" s="188"/>
      <c r="BC4" s="188"/>
      <c r="BD4" s="188"/>
      <c r="BE4" s="188"/>
      <c r="BF4" s="188"/>
      <c r="BG4" s="188"/>
      <c r="BH4" s="188"/>
      <c r="BI4" s="188"/>
      <c r="BJ4" s="188"/>
      <c r="BK4" s="188"/>
      <c r="BL4" s="188"/>
      <c r="BM4" s="189"/>
      <c r="BN4" s="269"/>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1"/>
    </row>
    <row r="5" spans="2:132" ht="18" customHeight="1" x14ac:dyDescent="0.2">
      <c r="B5" s="242"/>
      <c r="C5" s="232"/>
      <c r="D5" s="232"/>
      <c r="E5" s="232"/>
      <c r="F5" s="232"/>
      <c r="G5" s="232"/>
      <c r="H5" s="232"/>
      <c r="I5" s="232"/>
      <c r="J5" s="232"/>
      <c r="K5" s="232"/>
      <c r="L5" s="232"/>
      <c r="M5" s="233"/>
      <c r="N5" s="231" t="s">
        <v>569</v>
      </c>
      <c r="O5" s="232"/>
      <c r="P5" s="232"/>
      <c r="Q5" s="232"/>
      <c r="R5" s="232"/>
      <c r="S5" s="232"/>
      <c r="T5" s="232"/>
      <c r="U5" s="233"/>
      <c r="V5" s="186" t="s">
        <v>570</v>
      </c>
      <c r="W5" s="186"/>
      <c r="X5" s="186"/>
      <c r="Y5" s="186"/>
      <c r="Z5" s="186"/>
      <c r="AA5" s="186"/>
      <c r="AB5" s="186"/>
      <c r="AC5" s="186"/>
      <c r="AD5" s="186"/>
      <c r="AE5" s="186"/>
      <c r="AF5" s="186"/>
      <c r="AG5" s="186"/>
      <c r="AH5" s="186"/>
      <c r="AI5" s="186"/>
      <c r="AJ5" s="186"/>
      <c r="AK5" s="186"/>
      <c r="AL5" s="186"/>
      <c r="AM5" s="187" t="s">
        <v>299</v>
      </c>
      <c r="AN5" s="187"/>
      <c r="AO5" s="187"/>
      <c r="AP5" s="187"/>
      <c r="AQ5" s="187"/>
      <c r="AR5" s="187"/>
      <c r="AS5" s="188" t="s">
        <v>571</v>
      </c>
      <c r="AT5" s="188"/>
      <c r="AU5" s="188"/>
      <c r="AV5" s="188"/>
      <c r="AW5" s="188"/>
      <c r="AX5" s="188"/>
      <c r="AY5" s="188"/>
      <c r="AZ5" s="188"/>
      <c r="BA5" s="188"/>
      <c r="BB5" s="188"/>
      <c r="BC5" s="188"/>
      <c r="BD5" s="188"/>
      <c r="BE5" s="188"/>
      <c r="BF5" s="188"/>
      <c r="BG5" s="188"/>
      <c r="BH5" s="188"/>
      <c r="BI5" s="188"/>
      <c r="BJ5" s="188"/>
      <c r="BK5" s="188"/>
      <c r="BL5" s="188"/>
      <c r="BM5" s="189"/>
      <c r="BN5" s="214" t="s">
        <v>643</v>
      </c>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6"/>
    </row>
    <row r="6" spans="2:132" ht="24.6" customHeight="1" x14ac:dyDescent="0.2">
      <c r="B6" s="242"/>
      <c r="C6" s="232"/>
      <c r="D6" s="232"/>
      <c r="E6" s="232"/>
      <c r="F6" s="232"/>
      <c r="G6" s="232"/>
      <c r="H6" s="232"/>
      <c r="I6" s="232"/>
      <c r="J6" s="232"/>
      <c r="K6" s="232"/>
      <c r="L6" s="232"/>
      <c r="M6" s="233"/>
      <c r="N6" s="231"/>
      <c r="O6" s="232"/>
      <c r="P6" s="232"/>
      <c r="Q6" s="232"/>
      <c r="R6" s="232"/>
      <c r="S6" s="232"/>
      <c r="T6" s="232"/>
      <c r="U6" s="233"/>
      <c r="V6" s="186" t="s">
        <v>572</v>
      </c>
      <c r="W6" s="186"/>
      <c r="X6" s="186"/>
      <c r="Y6" s="186"/>
      <c r="Z6" s="186"/>
      <c r="AA6" s="186"/>
      <c r="AB6" s="186"/>
      <c r="AC6" s="186"/>
      <c r="AD6" s="186"/>
      <c r="AE6" s="186"/>
      <c r="AF6" s="186"/>
      <c r="AG6" s="186"/>
      <c r="AH6" s="186"/>
      <c r="AI6" s="186"/>
      <c r="AJ6" s="186"/>
      <c r="AK6" s="186"/>
      <c r="AL6" s="186"/>
      <c r="AM6" s="187" t="s">
        <v>299</v>
      </c>
      <c r="AN6" s="187"/>
      <c r="AO6" s="187"/>
      <c r="AP6" s="187"/>
      <c r="AQ6" s="187"/>
      <c r="AR6" s="187"/>
      <c r="AS6" s="188" t="s">
        <v>571</v>
      </c>
      <c r="AT6" s="188"/>
      <c r="AU6" s="188"/>
      <c r="AV6" s="188"/>
      <c r="AW6" s="188"/>
      <c r="AX6" s="188"/>
      <c r="AY6" s="188"/>
      <c r="AZ6" s="188"/>
      <c r="BA6" s="188"/>
      <c r="BB6" s="188"/>
      <c r="BC6" s="188"/>
      <c r="BD6" s="188"/>
      <c r="BE6" s="188"/>
      <c r="BF6" s="188"/>
      <c r="BG6" s="188"/>
      <c r="BH6" s="188"/>
      <c r="BI6" s="188"/>
      <c r="BJ6" s="188"/>
      <c r="BK6" s="188"/>
      <c r="BL6" s="188"/>
      <c r="BM6" s="189"/>
      <c r="BN6" s="180"/>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2"/>
    </row>
    <row r="7" spans="2:132" ht="24.6" customHeight="1" x14ac:dyDescent="0.2">
      <c r="B7" s="242"/>
      <c r="C7" s="232"/>
      <c r="D7" s="232"/>
      <c r="E7" s="232"/>
      <c r="F7" s="232"/>
      <c r="G7" s="232"/>
      <c r="H7" s="232"/>
      <c r="I7" s="232"/>
      <c r="J7" s="232"/>
      <c r="K7" s="232"/>
      <c r="L7" s="232"/>
      <c r="M7" s="233"/>
      <c r="N7" s="231"/>
      <c r="O7" s="232"/>
      <c r="P7" s="232"/>
      <c r="Q7" s="232"/>
      <c r="R7" s="232"/>
      <c r="S7" s="232"/>
      <c r="T7" s="232"/>
      <c r="U7" s="233"/>
      <c r="V7" s="186" t="s">
        <v>573</v>
      </c>
      <c r="W7" s="186"/>
      <c r="X7" s="186"/>
      <c r="Y7" s="186"/>
      <c r="Z7" s="186"/>
      <c r="AA7" s="186"/>
      <c r="AB7" s="186"/>
      <c r="AC7" s="186"/>
      <c r="AD7" s="186"/>
      <c r="AE7" s="186"/>
      <c r="AF7" s="186"/>
      <c r="AG7" s="186"/>
      <c r="AH7" s="186"/>
      <c r="AI7" s="186"/>
      <c r="AJ7" s="186"/>
      <c r="AK7" s="186"/>
      <c r="AL7" s="186"/>
      <c r="AM7" s="187" t="s">
        <v>299</v>
      </c>
      <c r="AN7" s="187"/>
      <c r="AO7" s="187"/>
      <c r="AP7" s="187"/>
      <c r="AQ7" s="187"/>
      <c r="AR7" s="187"/>
      <c r="AS7" s="188" t="s">
        <v>574</v>
      </c>
      <c r="AT7" s="188"/>
      <c r="AU7" s="188"/>
      <c r="AV7" s="188"/>
      <c r="AW7" s="188"/>
      <c r="AX7" s="188"/>
      <c r="AY7" s="188"/>
      <c r="AZ7" s="188"/>
      <c r="BA7" s="188"/>
      <c r="BB7" s="188"/>
      <c r="BC7" s="188"/>
      <c r="BD7" s="188"/>
      <c r="BE7" s="188"/>
      <c r="BF7" s="188"/>
      <c r="BG7" s="188"/>
      <c r="BH7" s="188"/>
      <c r="BI7" s="188"/>
      <c r="BJ7" s="188"/>
      <c r="BK7" s="188"/>
      <c r="BL7" s="188"/>
      <c r="BM7" s="189"/>
      <c r="BN7" s="180"/>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2"/>
    </row>
    <row r="8" spans="2:132" ht="18" customHeight="1" x14ac:dyDescent="0.2">
      <c r="B8" s="242"/>
      <c r="C8" s="232"/>
      <c r="D8" s="232"/>
      <c r="E8" s="232"/>
      <c r="F8" s="232"/>
      <c r="G8" s="232"/>
      <c r="H8" s="232"/>
      <c r="I8" s="232"/>
      <c r="J8" s="232"/>
      <c r="K8" s="232"/>
      <c r="L8" s="232"/>
      <c r="M8" s="233"/>
      <c r="N8" s="231"/>
      <c r="O8" s="232"/>
      <c r="P8" s="232"/>
      <c r="Q8" s="232"/>
      <c r="R8" s="232"/>
      <c r="S8" s="232"/>
      <c r="T8" s="232"/>
      <c r="U8" s="233"/>
      <c r="V8" s="186" t="s">
        <v>575</v>
      </c>
      <c r="W8" s="186"/>
      <c r="X8" s="186"/>
      <c r="Y8" s="186"/>
      <c r="Z8" s="186"/>
      <c r="AA8" s="186"/>
      <c r="AB8" s="186"/>
      <c r="AC8" s="186"/>
      <c r="AD8" s="186"/>
      <c r="AE8" s="186"/>
      <c r="AF8" s="186"/>
      <c r="AG8" s="186"/>
      <c r="AH8" s="186"/>
      <c r="AI8" s="186"/>
      <c r="AJ8" s="186"/>
      <c r="AK8" s="186"/>
      <c r="AL8" s="186"/>
      <c r="AM8" s="187" t="s">
        <v>299</v>
      </c>
      <c r="AN8" s="187"/>
      <c r="AO8" s="187"/>
      <c r="AP8" s="187"/>
      <c r="AQ8" s="187"/>
      <c r="AR8" s="187"/>
      <c r="AS8" s="188" t="s">
        <v>571</v>
      </c>
      <c r="AT8" s="188"/>
      <c r="AU8" s="188"/>
      <c r="AV8" s="188"/>
      <c r="AW8" s="188"/>
      <c r="AX8" s="188"/>
      <c r="AY8" s="188"/>
      <c r="AZ8" s="188"/>
      <c r="BA8" s="188"/>
      <c r="BB8" s="188"/>
      <c r="BC8" s="188"/>
      <c r="BD8" s="188"/>
      <c r="BE8" s="188"/>
      <c r="BF8" s="188"/>
      <c r="BG8" s="188"/>
      <c r="BH8" s="188"/>
      <c r="BI8" s="188"/>
      <c r="BJ8" s="188"/>
      <c r="BK8" s="188"/>
      <c r="BL8" s="188"/>
      <c r="BM8" s="189"/>
      <c r="BN8" s="180"/>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2"/>
    </row>
    <row r="9" spans="2:132" ht="18" customHeight="1" x14ac:dyDescent="0.2">
      <c r="B9" s="242"/>
      <c r="C9" s="232"/>
      <c r="D9" s="232"/>
      <c r="E9" s="232"/>
      <c r="F9" s="232"/>
      <c r="G9" s="232"/>
      <c r="H9" s="232"/>
      <c r="I9" s="232"/>
      <c r="J9" s="232"/>
      <c r="K9" s="232"/>
      <c r="L9" s="232"/>
      <c r="M9" s="233"/>
      <c r="N9" s="231"/>
      <c r="O9" s="232"/>
      <c r="P9" s="232"/>
      <c r="Q9" s="232"/>
      <c r="R9" s="232"/>
      <c r="S9" s="232"/>
      <c r="T9" s="232"/>
      <c r="U9" s="233"/>
      <c r="V9" s="204" t="s">
        <v>576</v>
      </c>
      <c r="W9" s="204"/>
      <c r="X9" s="204"/>
      <c r="Y9" s="204"/>
      <c r="Z9" s="204"/>
      <c r="AA9" s="204"/>
      <c r="AB9" s="204"/>
      <c r="AC9" s="204"/>
      <c r="AD9" s="204"/>
      <c r="AE9" s="204"/>
      <c r="AF9" s="204"/>
      <c r="AG9" s="204"/>
      <c r="AH9" s="204"/>
      <c r="AI9" s="204"/>
      <c r="AJ9" s="204"/>
      <c r="AK9" s="204"/>
      <c r="AL9" s="204"/>
      <c r="AM9" s="259" t="s">
        <v>242</v>
      </c>
      <c r="AN9" s="259"/>
      <c r="AO9" s="259"/>
      <c r="AP9" s="259"/>
      <c r="AQ9" s="259"/>
      <c r="AR9" s="259"/>
      <c r="AS9" s="219" t="s">
        <v>577</v>
      </c>
      <c r="AT9" s="219"/>
      <c r="AU9" s="219"/>
      <c r="AV9" s="219"/>
      <c r="AW9" s="219"/>
      <c r="AX9" s="219"/>
      <c r="AY9" s="219"/>
      <c r="AZ9" s="219"/>
      <c r="BA9" s="219"/>
      <c r="BB9" s="219"/>
      <c r="BC9" s="219"/>
      <c r="BD9" s="219"/>
      <c r="BE9" s="219"/>
      <c r="BF9" s="219"/>
      <c r="BG9" s="219"/>
      <c r="BH9" s="219"/>
      <c r="BI9" s="219"/>
      <c r="BJ9" s="219"/>
      <c r="BK9" s="219"/>
      <c r="BL9" s="219"/>
      <c r="BM9" s="220"/>
      <c r="BN9" s="263"/>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5"/>
    </row>
    <row r="10" spans="2:132" ht="18" customHeight="1" x14ac:dyDescent="0.2">
      <c r="B10" s="239" t="s">
        <v>578</v>
      </c>
      <c r="C10" s="240"/>
      <c r="D10" s="240"/>
      <c r="E10" s="240"/>
      <c r="F10" s="240"/>
      <c r="G10" s="240"/>
      <c r="H10" s="240"/>
      <c r="I10" s="240"/>
      <c r="J10" s="240"/>
      <c r="K10" s="240"/>
      <c r="L10" s="240"/>
      <c r="M10" s="241"/>
      <c r="N10" s="246" t="s">
        <v>579</v>
      </c>
      <c r="O10" s="240"/>
      <c r="P10" s="240"/>
      <c r="Q10" s="240"/>
      <c r="R10" s="240"/>
      <c r="S10" s="240"/>
      <c r="T10" s="240"/>
      <c r="U10" s="241"/>
      <c r="V10" s="202" t="s">
        <v>580</v>
      </c>
      <c r="W10" s="202"/>
      <c r="X10" s="202"/>
      <c r="Y10" s="202"/>
      <c r="Z10" s="202"/>
      <c r="AA10" s="202"/>
      <c r="AB10" s="202"/>
      <c r="AC10" s="202"/>
      <c r="AD10" s="202"/>
      <c r="AE10" s="202"/>
      <c r="AF10" s="202"/>
      <c r="AG10" s="202"/>
      <c r="AH10" s="202"/>
      <c r="AI10" s="202"/>
      <c r="AJ10" s="202"/>
      <c r="AK10" s="202"/>
      <c r="AL10" s="202"/>
      <c r="AM10" s="208" t="s">
        <v>299</v>
      </c>
      <c r="AN10" s="208"/>
      <c r="AO10" s="208"/>
      <c r="AP10" s="208"/>
      <c r="AQ10" s="208"/>
      <c r="AR10" s="208"/>
      <c r="AS10" s="209" t="s">
        <v>581</v>
      </c>
      <c r="AT10" s="209"/>
      <c r="AU10" s="209"/>
      <c r="AV10" s="209"/>
      <c r="AW10" s="209"/>
      <c r="AX10" s="209"/>
      <c r="AY10" s="209"/>
      <c r="AZ10" s="209"/>
      <c r="BA10" s="209"/>
      <c r="BB10" s="209"/>
      <c r="BC10" s="209"/>
      <c r="BD10" s="209"/>
      <c r="BE10" s="209"/>
      <c r="BF10" s="209"/>
      <c r="BG10" s="209"/>
      <c r="BH10" s="209"/>
      <c r="BI10" s="209"/>
      <c r="BJ10" s="209"/>
      <c r="BK10" s="209"/>
      <c r="BL10" s="209"/>
      <c r="BM10" s="210"/>
      <c r="BN10" s="247"/>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9"/>
    </row>
    <row r="11" spans="2:132" ht="33" customHeight="1" x14ac:dyDescent="0.2">
      <c r="B11" s="242"/>
      <c r="C11" s="232"/>
      <c r="D11" s="232"/>
      <c r="E11" s="232"/>
      <c r="F11" s="232"/>
      <c r="G11" s="232"/>
      <c r="H11" s="232"/>
      <c r="I11" s="232"/>
      <c r="J11" s="232"/>
      <c r="K11" s="232"/>
      <c r="L11" s="232"/>
      <c r="M11" s="233"/>
      <c r="N11" s="236"/>
      <c r="O11" s="237"/>
      <c r="P11" s="237"/>
      <c r="Q11" s="237"/>
      <c r="R11" s="237"/>
      <c r="S11" s="237"/>
      <c r="T11" s="237"/>
      <c r="U11" s="238"/>
      <c r="V11" s="186" t="s">
        <v>582</v>
      </c>
      <c r="W11" s="186"/>
      <c r="X11" s="186"/>
      <c r="Y11" s="186"/>
      <c r="Z11" s="186"/>
      <c r="AA11" s="186"/>
      <c r="AB11" s="186"/>
      <c r="AC11" s="186"/>
      <c r="AD11" s="186"/>
      <c r="AE11" s="186"/>
      <c r="AF11" s="186"/>
      <c r="AG11" s="186"/>
      <c r="AH11" s="186"/>
      <c r="AI11" s="186"/>
      <c r="AJ11" s="186"/>
      <c r="AK11" s="186"/>
      <c r="AL11" s="186"/>
      <c r="AM11" s="187" t="s">
        <v>299</v>
      </c>
      <c r="AN11" s="187"/>
      <c r="AO11" s="187"/>
      <c r="AP11" s="187"/>
      <c r="AQ11" s="187"/>
      <c r="AR11" s="187"/>
      <c r="AS11" s="188" t="s">
        <v>583</v>
      </c>
      <c r="AT11" s="188"/>
      <c r="AU11" s="188"/>
      <c r="AV11" s="188"/>
      <c r="AW11" s="188"/>
      <c r="AX11" s="188"/>
      <c r="AY11" s="188"/>
      <c r="AZ11" s="188"/>
      <c r="BA11" s="188"/>
      <c r="BB11" s="188"/>
      <c r="BC11" s="188"/>
      <c r="BD11" s="188"/>
      <c r="BE11" s="188"/>
      <c r="BF11" s="188"/>
      <c r="BG11" s="188"/>
      <c r="BH11" s="188"/>
      <c r="BI11" s="188"/>
      <c r="BJ11" s="188"/>
      <c r="BK11" s="188"/>
      <c r="BL11" s="188"/>
      <c r="BM11" s="189"/>
      <c r="BN11" s="250"/>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s="251"/>
      <c r="EA11" s="251"/>
      <c r="EB11" s="252"/>
    </row>
    <row r="12" spans="2:132" ht="25.2" customHeight="1" x14ac:dyDescent="0.2">
      <c r="B12" s="242"/>
      <c r="C12" s="232"/>
      <c r="D12" s="232"/>
      <c r="E12" s="232"/>
      <c r="F12" s="232"/>
      <c r="G12" s="232"/>
      <c r="H12" s="232"/>
      <c r="I12" s="232"/>
      <c r="J12" s="232"/>
      <c r="K12" s="232"/>
      <c r="L12" s="232"/>
      <c r="M12" s="233"/>
      <c r="N12" s="228" t="s">
        <v>584</v>
      </c>
      <c r="O12" s="229"/>
      <c r="P12" s="229"/>
      <c r="Q12" s="229"/>
      <c r="R12" s="229"/>
      <c r="S12" s="229"/>
      <c r="T12" s="229"/>
      <c r="U12" s="230"/>
      <c r="V12" s="186" t="s">
        <v>585</v>
      </c>
      <c r="W12" s="186"/>
      <c r="X12" s="186"/>
      <c r="Y12" s="186"/>
      <c r="Z12" s="186"/>
      <c r="AA12" s="186"/>
      <c r="AB12" s="186"/>
      <c r="AC12" s="186"/>
      <c r="AD12" s="186"/>
      <c r="AE12" s="186"/>
      <c r="AF12" s="186"/>
      <c r="AG12" s="186"/>
      <c r="AH12" s="186"/>
      <c r="AI12" s="186"/>
      <c r="AJ12" s="186"/>
      <c r="AK12" s="186"/>
      <c r="AL12" s="186"/>
      <c r="AM12" s="187" t="s">
        <v>521</v>
      </c>
      <c r="AN12" s="187"/>
      <c r="AO12" s="187"/>
      <c r="AP12" s="187"/>
      <c r="AQ12" s="187"/>
      <c r="AR12" s="187"/>
      <c r="AS12" s="188" t="s">
        <v>586</v>
      </c>
      <c r="AT12" s="188"/>
      <c r="AU12" s="188"/>
      <c r="AV12" s="188"/>
      <c r="AW12" s="188"/>
      <c r="AX12" s="188"/>
      <c r="AY12" s="188"/>
      <c r="AZ12" s="188"/>
      <c r="BA12" s="188"/>
      <c r="BB12" s="188"/>
      <c r="BC12" s="188"/>
      <c r="BD12" s="188"/>
      <c r="BE12" s="188"/>
      <c r="BF12" s="188"/>
      <c r="BG12" s="188"/>
      <c r="BH12" s="188"/>
      <c r="BI12" s="188"/>
      <c r="BJ12" s="188"/>
      <c r="BK12" s="188"/>
      <c r="BL12" s="188"/>
      <c r="BM12" s="189"/>
      <c r="BN12" s="214" t="s">
        <v>587</v>
      </c>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6"/>
    </row>
    <row r="13" spans="2:132" ht="25.2" customHeight="1" x14ac:dyDescent="0.2">
      <c r="B13" s="242"/>
      <c r="C13" s="232"/>
      <c r="D13" s="232"/>
      <c r="E13" s="232"/>
      <c r="F13" s="232"/>
      <c r="G13" s="232"/>
      <c r="H13" s="232"/>
      <c r="I13" s="232"/>
      <c r="J13" s="232"/>
      <c r="K13" s="232"/>
      <c r="L13" s="232"/>
      <c r="M13" s="233"/>
      <c r="N13" s="236"/>
      <c r="O13" s="237"/>
      <c r="P13" s="237"/>
      <c r="Q13" s="237"/>
      <c r="R13" s="237"/>
      <c r="S13" s="237"/>
      <c r="T13" s="237"/>
      <c r="U13" s="238"/>
      <c r="V13" s="186" t="s">
        <v>588</v>
      </c>
      <c r="W13" s="186"/>
      <c r="X13" s="186"/>
      <c r="Y13" s="186"/>
      <c r="Z13" s="186"/>
      <c r="AA13" s="186"/>
      <c r="AB13" s="186"/>
      <c r="AC13" s="186"/>
      <c r="AD13" s="186"/>
      <c r="AE13" s="186"/>
      <c r="AF13" s="186"/>
      <c r="AG13" s="186"/>
      <c r="AH13" s="186"/>
      <c r="AI13" s="186"/>
      <c r="AJ13" s="186"/>
      <c r="AK13" s="186"/>
      <c r="AL13" s="186"/>
      <c r="AM13" s="187" t="s">
        <v>589</v>
      </c>
      <c r="AN13" s="187"/>
      <c r="AO13" s="187"/>
      <c r="AP13" s="187"/>
      <c r="AQ13" s="187"/>
      <c r="AR13" s="187"/>
      <c r="AS13" s="188" t="s">
        <v>590</v>
      </c>
      <c r="AT13" s="188"/>
      <c r="AU13" s="188"/>
      <c r="AV13" s="188"/>
      <c r="AW13" s="188"/>
      <c r="AX13" s="188"/>
      <c r="AY13" s="188"/>
      <c r="AZ13" s="188"/>
      <c r="BA13" s="188"/>
      <c r="BB13" s="188"/>
      <c r="BC13" s="188"/>
      <c r="BD13" s="188"/>
      <c r="BE13" s="188"/>
      <c r="BF13" s="188"/>
      <c r="BG13" s="188"/>
      <c r="BH13" s="188"/>
      <c r="BI13" s="188"/>
      <c r="BJ13" s="188"/>
      <c r="BK13" s="188"/>
      <c r="BL13" s="188"/>
      <c r="BM13" s="189"/>
      <c r="BN13" s="183"/>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5"/>
    </row>
    <row r="14" spans="2:132" ht="24.6" customHeight="1" x14ac:dyDescent="0.2">
      <c r="B14" s="242"/>
      <c r="C14" s="232"/>
      <c r="D14" s="232"/>
      <c r="E14" s="232"/>
      <c r="F14" s="232"/>
      <c r="G14" s="232"/>
      <c r="H14" s="232"/>
      <c r="I14" s="232"/>
      <c r="J14" s="232"/>
      <c r="K14" s="232"/>
      <c r="L14" s="232"/>
      <c r="M14" s="233"/>
      <c r="N14" s="253" t="s">
        <v>591</v>
      </c>
      <c r="O14" s="254"/>
      <c r="P14" s="254"/>
      <c r="Q14" s="254"/>
      <c r="R14" s="254"/>
      <c r="S14" s="254"/>
      <c r="T14" s="254"/>
      <c r="U14" s="255"/>
      <c r="V14" s="186" t="s">
        <v>592</v>
      </c>
      <c r="W14" s="186"/>
      <c r="X14" s="186"/>
      <c r="Y14" s="186"/>
      <c r="Z14" s="186"/>
      <c r="AA14" s="186"/>
      <c r="AB14" s="186"/>
      <c r="AC14" s="186"/>
      <c r="AD14" s="186"/>
      <c r="AE14" s="186"/>
      <c r="AF14" s="186"/>
      <c r="AG14" s="186"/>
      <c r="AH14" s="186"/>
      <c r="AI14" s="186"/>
      <c r="AJ14" s="186"/>
      <c r="AK14" s="186"/>
      <c r="AL14" s="186"/>
      <c r="AM14" s="187" t="s">
        <v>299</v>
      </c>
      <c r="AN14" s="187"/>
      <c r="AO14" s="187"/>
      <c r="AP14" s="187"/>
      <c r="AQ14" s="187"/>
      <c r="AR14" s="187"/>
      <c r="AS14" s="188" t="s">
        <v>574</v>
      </c>
      <c r="AT14" s="188"/>
      <c r="AU14" s="188"/>
      <c r="AV14" s="188"/>
      <c r="AW14" s="188"/>
      <c r="AX14" s="188"/>
      <c r="AY14" s="188"/>
      <c r="AZ14" s="188"/>
      <c r="BA14" s="188"/>
      <c r="BB14" s="188"/>
      <c r="BC14" s="188"/>
      <c r="BD14" s="188"/>
      <c r="BE14" s="188"/>
      <c r="BF14" s="188"/>
      <c r="BG14" s="188"/>
      <c r="BH14" s="188"/>
      <c r="BI14" s="188"/>
      <c r="BJ14" s="188"/>
      <c r="BK14" s="188"/>
      <c r="BL14" s="188"/>
      <c r="BM14" s="189"/>
      <c r="BN14" s="256" t="s">
        <v>644</v>
      </c>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8"/>
    </row>
    <row r="15" spans="2:132" ht="18" customHeight="1" x14ac:dyDescent="0.2">
      <c r="B15" s="242"/>
      <c r="C15" s="232"/>
      <c r="D15" s="232"/>
      <c r="E15" s="232"/>
      <c r="F15" s="232"/>
      <c r="G15" s="232"/>
      <c r="H15" s="232"/>
      <c r="I15" s="232"/>
      <c r="J15" s="232"/>
      <c r="K15" s="232"/>
      <c r="L15" s="232"/>
      <c r="M15" s="233"/>
      <c r="N15" s="231" t="s">
        <v>593</v>
      </c>
      <c r="O15" s="232"/>
      <c r="P15" s="232"/>
      <c r="Q15" s="232"/>
      <c r="R15" s="232"/>
      <c r="S15" s="232"/>
      <c r="T15" s="232"/>
      <c r="U15" s="233"/>
      <c r="V15" s="204" t="s">
        <v>594</v>
      </c>
      <c r="W15" s="204"/>
      <c r="X15" s="204"/>
      <c r="Y15" s="204"/>
      <c r="Z15" s="204"/>
      <c r="AA15" s="204"/>
      <c r="AB15" s="204"/>
      <c r="AC15" s="204"/>
      <c r="AD15" s="204"/>
      <c r="AE15" s="204"/>
      <c r="AF15" s="204"/>
      <c r="AG15" s="204"/>
      <c r="AH15" s="204"/>
      <c r="AI15" s="204"/>
      <c r="AJ15" s="204"/>
      <c r="AK15" s="204"/>
      <c r="AL15" s="204"/>
      <c r="AM15" s="218"/>
      <c r="AN15" s="218"/>
      <c r="AO15" s="218"/>
      <c r="AP15" s="218"/>
      <c r="AQ15" s="218"/>
      <c r="AR15" s="218"/>
      <c r="AS15" s="219"/>
      <c r="AT15" s="219"/>
      <c r="AU15" s="219"/>
      <c r="AV15" s="219"/>
      <c r="AW15" s="219"/>
      <c r="AX15" s="219"/>
      <c r="AY15" s="219"/>
      <c r="AZ15" s="219"/>
      <c r="BA15" s="219"/>
      <c r="BB15" s="219"/>
      <c r="BC15" s="219"/>
      <c r="BD15" s="219"/>
      <c r="BE15" s="219"/>
      <c r="BF15" s="219"/>
      <c r="BG15" s="219"/>
      <c r="BH15" s="219"/>
      <c r="BI15" s="219"/>
      <c r="BJ15" s="219"/>
      <c r="BK15" s="219"/>
      <c r="BL15" s="219"/>
      <c r="BM15" s="220"/>
      <c r="BN15" s="221"/>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3"/>
    </row>
    <row r="16" spans="2:132" ht="24.6" customHeight="1" x14ac:dyDescent="0.2">
      <c r="B16" s="243"/>
      <c r="C16" s="244"/>
      <c r="D16" s="244"/>
      <c r="E16" s="244"/>
      <c r="F16" s="244"/>
      <c r="G16" s="244"/>
      <c r="H16" s="244"/>
      <c r="I16" s="244"/>
      <c r="J16" s="244"/>
      <c r="K16" s="244"/>
      <c r="L16" s="244"/>
      <c r="M16" s="245"/>
      <c r="N16" s="236"/>
      <c r="O16" s="237"/>
      <c r="P16" s="237"/>
      <c r="Q16" s="237"/>
      <c r="R16" s="237"/>
      <c r="S16" s="237"/>
      <c r="T16" s="237"/>
      <c r="U16" s="238"/>
      <c r="V16" s="171" t="s">
        <v>595</v>
      </c>
      <c r="W16" s="172"/>
      <c r="X16" s="172"/>
      <c r="Y16" s="172"/>
      <c r="Z16" s="172"/>
      <c r="AA16" s="172"/>
      <c r="AB16" s="172"/>
      <c r="AC16" s="172"/>
      <c r="AD16" s="172"/>
      <c r="AE16" s="172"/>
      <c r="AF16" s="172"/>
      <c r="AG16" s="172"/>
      <c r="AH16" s="172"/>
      <c r="AI16" s="172"/>
      <c r="AJ16" s="172"/>
      <c r="AK16" s="172"/>
      <c r="AL16" s="173"/>
      <c r="AM16" s="195" t="s">
        <v>299</v>
      </c>
      <c r="AN16" s="196"/>
      <c r="AO16" s="196"/>
      <c r="AP16" s="196"/>
      <c r="AQ16" s="196"/>
      <c r="AR16" s="197"/>
      <c r="AS16" s="176" t="s">
        <v>574</v>
      </c>
      <c r="AT16" s="227"/>
      <c r="AU16" s="227"/>
      <c r="AV16" s="227"/>
      <c r="AW16" s="227"/>
      <c r="AX16" s="227"/>
      <c r="AY16" s="227"/>
      <c r="AZ16" s="227"/>
      <c r="BA16" s="227"/>
      <c r="BB16" s="227"/>
      <c r="BC16" s="227"/>
      <c r="BD16" s="227"/>
      <c r="BE16" s="227"/>
      <c r="BF16" s="227"/>
      <c r="BG16" s="227"/>
      <c r="BH16" s="227"/>
      <c r="BI16" s="227"/>
      <c r="BJ16" s="227"/>
      <c r="BK16" s="227"/>
      <c r="BL16" s="227"/>
      <c r="BM16" s="227"/>
      <c r="BN16" s="224"/>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6"/>
    </row>
    <row r="17" spans="2:132" ht="18" customHeight="1" x14ac:dyDescent="0.2">
      <c r="B17" s="201" t="s">
        <v>596</v>
      </c>
      <c r="C17" s="202"/>
      <c r="D17" s="202"/>
      <c r="E17" s="202"/>
      <c r="F17" s="202"/>
      <c r="G17" s="202"/>
      <c r="H17" s="202"/>
      <c r="I17" s="202"/>
      <c r="J17" s="202"/>
      <c r="K17" s="202"/>
      <c r="L17" s="202"/>
      <c r="M17" s="202"/>
      <c r="N17" s="202" t="s">
        <v>597</v>
      </c>
      <c r="O17" s="202"/>
      <c r="P17" s="202"/>
      <c r="Q17" s="202"/>
      <c r="R17" s="202"/>
      <c r="S17" s="202"/>
      <c r="T17" s="202"/>
      <c r="U17" s="202"/>
      <c r="V17" s="202" t="s">
        <v>598</v>
      </c>
      <c r="W17" s="202"/>
      <c r="X17" s="202"/>
      <c r="Y17" s="202"/>
      <c r="Z17" s="202"/>
      <c r="AA17" s="202"/>
      <c r="AB17" s="202"/>
      <c r="AC17" s="202"/>
      <c r="AD17" s="202"/>
      <c r="AE17" s="202"/>
      <c r="AF17" s="202"/>
      <c r="AG17" s="202"/>
      <c r="AH17" s="202"/>
      <c r="AI17" s="202"/>
      <c r="AJ17" s="202"/>
      <c r="AK17" s="202"/>
      <c r="AL17" s="202"/>
      <c r="AM17" s="208" t="s">
        <v>599</v>
      </c>
      <c r="AN17" s="208"/>
      <c r="AO17" s="208"/>
      <c r="AP17" s="208"/>
      <c r="AQ17" s="208"/>
      <c r="AR17" s="208"/>
      <c r="AS17" s="209" t="s">
        <v>600</v>
      </c>
      <c r="AT17" s="209"/>
      <c r="AU17" s="209"/>
      <c r="AV17" s="209"/>
      <c r="AW17" s="209"/>
      <c r="AX17" s="209"/>
      <c r="AY17" s="209"/>
      <c r="AZ17" s="209"/>
      <c r="BA17" s="209"/>
      <c r="BB17" s="209"/>
      <c r="BC17" s="209"/>
      <c r="BD17" s="209"/>
      <c r="BE17" s="209"/>
      <c r="BF17" s="209"/>
      <c r="BG17" s="209"/>
      <c r="BH17" s="209"/>
      <c r="BI17" s="209"/>
      <c r="BJ17" s="209"/>
      <c r="BK17" s="209"/>
      <c r="BL17" s="209"/>
      <c r="BM17" s="210"/>
      <c r="BN17" s="177" t="s">
        <v>601</v>
      </c>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9"/>
    </row>
    <row r="18" spans="2:132" ht="24.6" customHeight="1" x14ac:dyDescent="0.2">
      <c r="B18" s="203"/>
      <c r="C18" s="204"/>
      <c r="D18" s="204"/>
      <c r="E18" s="204"/>
      <c r="F18" s="204"/>
      <c r="G18" s="204"/>
      <c r="H18" s="204"/>
      <c r="I18" s="204"/>
      <c r="J18" s="204"/>
      <c r="K18" s="204"/>
      <c r="L18" s="204"/>
      <c r="M18" s="204"/>
      <c r="N18" s="204"/>
      <c r="O18" s="204"/>
      <c r="P18" s="204"/>
      <c r="Q18" s="204"/>
      <c r="R18" s="204"/>
      <c r="S18" s="204"/>
      <c r="T18" s="204"/>
      <c r="U18" s="204"/>
      <c r="V18" s="186" t="s">
        <v>602</v>
      </c>
      <c r="W18" s="186"/>
      <c r="X18" s="186"/>
      <c r="Y18" s="186"/>
      <c r="Z18" s="186"/>
      <c r="AA18" s="186"/>
      <c r="AB18" s="186"/>
      <c r="AC18" s="186"/>
      <c r="AD18" s="186"/>
      <c r="AE18" s="186"/>
      <c r="AF18" s="186"/>
      <c r="AG18" s="186"/>
      <c r="AH18" s="186"/>
      <c r="AI18" s="186"/>
      <c r="AJ18" s="186"/>
      <c r="AK18" s="186"/>
      <c r="AL18" s="186"/>
      <c r="AM18" s="187" t="s">
        <v>603</v>
      </c>
      <c r="AN18" s="187"/>
      <c r="AO18" s="187"/>
      <c r="AP18" s="187"/>
      <c r="AQ18" s="187"/>
      <c r="AR18" s="187"/>
      <c r="AS18" s="188" t="s">
        <v>604</v>
      </c>
      <c r="AT18" s="188"/>
      <c r="AU18" s="188"/>
      <c r="AV18" s="188"/>
      <c r="AW18" s="188"/>
      <c r="AX18" s="188"/>
      <c r="AY18" s="188"/>
      <c r="AZ18" s="188"/>
      <c r="BA18" s="188"/>
      <c r="BB18" s="188"/>
      <c r="BC18" s="188"/>
      <c r="BD18" s="188"/>
      <c r="BE18" s="188"/>
      <c r="BF18" s="188"/>
      <c r="BG18" s="188"/>
      <c r="BH18" s="188"/>
      <c r="BI18" s="188"/>
      <c r="BJ18" s="188"/>
      <c r="BK18" s="188"/>
      <c r="BL18" s="188"/>
      <c r="BM18" s="189"/>
      <c r="BN18" s="180"/>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2"/>
    </row>
    <row r="19" spans="2:132" ht="24.6" customHeight="1" x14ac:dyDescent="0.2">
      <c r="B19" s="205"/>
      <c r="C19" s="186"/>
      <c r="D19" s="186"/>
      <c r="E19" s="186"/>
      <c r="F19" s="186"/>
      <c r="G19" s="186"/>
      <c r="H19" s="186"/>
      <c r="I19" s="186"/>
      <c r="J19" s="186"/>
      <c r="K19" s="186"/>
      <c r="L19" s="186"/>
      <c r="M19" s="186"/>
      <c r="N19" s="186"/>
      <c r="O19" s="186"/>
      <c r="P19" s="186"/>
      <c r="Q19" s="186"/>
      <c r="R19" s="186"/>
      <c r="S19" s="186"/>
      <c r="T19" s="186"/>
      <c r="U19" s="186"/>
      <c r="V19" s="186" t="s">
        <v>605</v>
      </c>
      <c r="W19" s="186"/>
      <c r="X19" s="186"/>
      <c r="Y19" s="186"/>
      <c r="Z19" s="186"/>
      <c r="AA19" s="186"/>
      <c r="AB19" s="186"/>
      <c r="AC19" s="186"/>
      <c r="AD19" s="186"/>
      <c r="AE19" s="186"/>
      <c r="AF19" s="186"/>
      <c r="AG19" s="186"/>
      <c r="AH19" s="186"/>
      <c r="AI19" s="186"/>
      <c r="AJ19" s="186"/>
      <c r="AK19" s="186"/>
      <c r="AL19" s="186"/>
      <c r="AM19" s="187" t="s">
        <v>603</v>
      </c>
      <c r="AN19" s="187"/>
      <c r="AO19" s="187"/>
      <c r="AP19" s="187"/>
      <c r="AQ19" s="187"/>
      <c r="AR19" s="187"/>
      <c r="AS19" s="188" t="s">
        <v>606</v>
      </c>
      <c r="AT19" s="188"/>
      <c r="AU19" s="188"/>
      <c r="AV19" s="188"/>
      <c r="AW19" s="188"/>
      <c r="AX19" s="188"/>
      <c r="AY19" s="188"/>
      <c r="AZ19" s="188"/>
      <c r="BA19" s="188"/>
      <c r="BB19" s="188"/>
      <c r="BC19" s="188"/>
      <c r="BD19" s="188"/>
      <c r="BE19" s="188"/>
      <c r="BF19" s="188"/>
      <c r="BG19" s="188"/>
      <c r="BH19" s="188"/>
      <c r="BI19" s="188"/>
      <c r="BJ19" s="188"/>
      <c r="BK19" s="188"/>
      <c r="BL19" s="188"/>
      <c r="BM19" s="189"/>
      <c r="BN19" s="180"/>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2"/>
    </row>
    <row r="20" spans="2:132" ht="18" customHeight="1" x14ac:dyDescent="0.2">
      <c r="B20" s="205"/>
      <c r="C20" s="186"/>
      <c r="D20" s="186"/>
      <c r="E20" s="186"/>
      <c r="F20" s="186"/>
      <c r="G20" s="186"/>
      <c r="H20" s="186"/>
      <c r="I20" s="186"/>
      <c r="J20" s="186"/>
      <c r="K20" s="186"/>
      <c r="L20" s="186"/>
      <c r="M20" s="186"/>
      <c r="N20" s="186"/>
      <c r="O20" s="186"/>
      <c r="P20" s="186"/>
      <c r="Q20" s="186"/>
      <c r="R20" s="186"/>
      <c r="S20" s="186"/>
      <c r="T20" s="186"/>
      <c r="U20" s="186"/>
      <c r="V20" s="186" t="s">
        <v>607</v>
      </c>
      <c r="W20" s="186"/>
      <c r="X20" s="186"/>
      <c r="Y20" s="186"/>
      <c r="Z20" s="186"/>
      <c r="AA20" s="186"/>
      <c r="AB20" s="186"/>
      <c r="AC20" s="186"/>
      <c r="AD20" s="186"/>
      <c r="AE20" s="186"/>
      <c r="AF20" s="186"/>
      <c r="AG20" s="186"/>
      <c r="AH20" s="186"/>
      <c r="AI20" s="186"/>
      <c r="AJ20" s="186"/>
      <c r="AK20" s="186"/>
      <c r="AL20" s="186"/>
      <c r="AM20" s="186" t="s">
        <v>608</v>
      </c>
      <c r="AN20" s="187"/>
      <c r="AO20" s="187"/>
      <c r="AP20" s="187"/>
      <c r="AQ20" s="187"/>
      <c r="AR20" s="187"/>
      <c r="AS20" s="234" t="s">
        <v>649</v>
      </c>
      <c r="AT20" s="234"/>
      <c r="AU20" s="234"/>
      <c r="AV20" s="234"/>
      <c r="AW20" s="234"/>
      <c r="AX20" s="234"/>
      <c r="AY20" s="234"/>
      <c r="AZ20" s="234"/>
      <c r="BA20" s="234"/>
      <c r="BB20" s="234"/>
      <c r="BC20" s="234"/>
      <c r="BD20" s="234"/>
      <c r="BE20" s="234"/>
      <c r="BF20" s="234"/>
      <c r="BG20" s="234"/>
      <c r="BH20" s="234"/>
      <c r="BI20" s="234"/>
      <c r="BJ20" s="234"/>
      <c r="BK20" s="234"/>
      <c r="BL20" s="234"/>
      <c r="BM20" s="235"/>
      <c r="BN20" s="183"/>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5"/>
    </row>
    <row r="21" spans="2:132" ht="24.6" customHeight="1" x14ac:dyDescent="0.2">
      <c r="B21" s="205"/>
      <c r="C21" s="186"/>
      <c r="D21" s="186"/>
      <c r="E21" s="186"/>
      <c r="F21" s="186"/>
      <c r="G21" s="186"/>
      <c r="H21" s="186"/>
      <c r="I21" s="186"/>
      <c r="J21" s="186"/>
      <c r="K21" s="186"/>
      <c r="L21" s="186"/>
      <c r="M21" s="186"/>
      <c r="N21" s="228" t="s">
        <v>609</v>
      </c>
      <c r="O21" s="229"/>
      <c r="P21" s="229"/>
      <c r="Q21" s="229"/>
      <c r="R21" s="229"/>
      <c r="S21" s="229"/>
      <c r="T21" s="229"/>
      <c r="U21" s="230"/>
      <c r="V21" s="228" t="s">
        <v>610</v>
      </c>
      <c r="W21" s="229"/>
      <c r="X21" s="229"/>
      <c r="Y21" s="229"/>
      <c r="Z21" s="229"/>
      <c r="AA21" s="229"/>
      <c r="AB21" s="229"/>
      <c r="AC21" s="229"/>
      <c r="AD21" s="229"/>
      <c r="AE21" s="229"/>
      <c r="AF21" s="229"/>
      <c r="AG21" s="229"/>
      <c r="AH21" s="229"/>
      <c r="AI21" s="229"/>
      <c r="AJ21" s="229"/>
      <c r="AK21" s="229"/>
      <c r="AL21" s="230"/>
      <c r="AM21" s="187" t="s">
        <v>603</v>
      </c>
      <c r="AN21" s="187"/>
      <c r="AO21" s="187"/>
      <c r="AP21" s="187"/>
      <c r="AQ21" s="187"/>
      <c r="AR21" s="187"/>
      <c r="AS21" s="188" t="s">
        <v>611</v>
      </c>
      <c r="AT21" s="188"/>
      <c r="AU21" s="188"/>
      <c r="AV21" s="188"/>
      <c r="AW21" s="188"/>
      <c r="AX21" s="188"/>
      <c r="AY21" s="188"/>
      <c r="AZ21" s="188"/>
      <c r="BA21" s="188"/>
      <c r="BB21" s="188"/>
      <c r="BC21" s="188"/>
      <c r="BD21" s="188"/>
      <c r="BE21" s="188"/>
      <c r="BF21" s="188"/>
      <c r="BG21" s="188"/>
      <c r="BH21" s="188"/>
      <c r="BI21" s="188"/>
      <c r="BJ21" s="188"/>
      <c r="BK21" s="188"/>
      <c r="BL21" s="188"/>
      <c r="BM21" s="189"/>
      <c r="BN21" s="217" t="s">
        <v>612</v>
      </c>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6"/>
    </row>
    <row r="22" spans="2:132" ht="18" customHeight="1" x14ac:dyDescent="0.2">
      <c r="B22" s="205"/>
      <c r="C22" s="186"/>
      <c r="D22" s="186"/>
      <c r="E22" s="186"/>
      <c r="F22" s="186"/>
      <c r="G22" s="186"/>
      <c r="H22" s="186"/>
      <c r="I22" s="186"/>
      <c r="J22" s="186"/>
      <c r="K22" s="186"/>
      <c r="L22" s="186"/>
      <c r="M22" s="186"/>
      <c r="N22" s="231"/>
      <c r="O22" s="232"/>
      <c r="P22" s="232"/>
      <c r="Q22" s="232"/>
      <c r="R22" s="232"/>
      <c r="S22" s="232"/>
      <c r="T22" s="232"/>
      <c r="U22" s="233"/>
      <c r="V22" s="186" t="s">
        <v>613</v>
      </c>
      <c r="W22" s="186"/>
      <c r="X22" s="186"/>
      <c r="Y22" s="186"/>
      <c r="Z22" s="186"/>
      <c r="AA22" s="186"/>
      <c r="AB22" s="186"/>
      <c r="AC22" s="186"/>
      <c r="AD22" s="186"/>
      <c r="AE22" s="186"/>
      <c r="AF22" s="186"/>
      <c r="AG22" s="186"/>
      <c r="AH22" s="186"/>
      <c r="AI22" s="186"/>
      <c r="AJ22" s="186"/>
      <c r="AK22" s="186"/>
      <c r="AL22" s="186"/>
      <c r="AM22" s="187" t="s">
        <v>603</v>
      </c>
      <c r="AN22" s="187"/>
      <c r="AO22" s="187"/>
      <c r="AP22" s="187"/>
      <c r="AQ22" s="187"/>
      <c r="AR22" s="187"/>
      <c r="AS22" s="188" t="s">
        <v>614</v>
      </c>
      <c r="AT22" s="188"/>
      <c r="AU22" s="188"/>
      <c r="AV22" s="188"/>
      <c r="AW22" s="188"/>
      <c r="AX22" s="188"/>
      <c r="AY22" s="188"/>
      <c r="AZ22" s="188"/>
      <c r="BA22" s="188"/>
      <c r="BB22" s="188"/>
      <c r="BC22" s="188"/>
      <c r="BD22" s="188"/>
      <c r="BE22" s="188"/>
      <c r="BF22" s="188"/>
      <c r="BG22" s="188"/>
      <c r="BH22" s="188"/>
      <c r="BI22" s="188"/>
      <c r="BJ22" s="188"/>
      <c r="BK22" s="188"/>
      <c r="BL22" s="188"/>
      <c r="BM22" s="189"/>
      <c r="BN22" s="183"/>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5"/>
    </row>
    <row r="23" spans="2:132" ht="18.600000000000001" customHeight="1" x14ac:dyDescent="0.2">
      <c r="B23" s="205"/>
      <c r="C23" s="186"/>
      <c r="D23" s="186"/>
      <c r="E23" s="186"/>
      <c r="F23" s="186"/>
      <c r="G23" s="186"/>
      <c r="H23" s="186"/>
      <c r="I23" s="186"/>
      <c r="J23" s="186"/>
      <c r="K23" s="186"/>
      <c r="L23" s="186"/>
      <c r="M23" s="186"/>
      <c r="N23" s="228" t="s">
        <v>615</v>
      </c>
      <c r="O23" s="229"/>
      <c r="P23" s="229"/>
      <c r="Q23" s="229"/>
      <c r="R23" s="229"/>
      <c r="S23" s="229"/>
      <c r="T23" s="229"/>
      <c r="U23" s="230"/>
      <c r="V23" s="186" t="s">
        <v>616</v>
      </c>
      <c r="W23" s="186"/>
      <c r="X23" s="186"/>
      <c r="Y23" s="186"/>
      <c r="Z23" s="186"/>
      <c r="AA23" s="186"/>
      <c r="AB23" s="186"/>
      <c r="AC23" s="186"/>
      <c r="AD23" s="186"/>
      <c r="AE23" s="186"/>
      <c r="AF23" s="186"/>
      <c r="AG23" s="186"/>
      <c r="AH23" s="186"/>
      <c r="AI23" s="186"/>
      <c r="AJ23" s="186"/>
      <c r="AK23" s="186"/>
      <c r="AL23" s="186"/>
      <c r="AM23" s="187" t="s">
        <v>603</v>
      </c>
      <c r="AN23" s="187"/>
      <c r="AO23" s="187"/>
      <c r="AP23" s="187"/>
      <c r="AQ23" s="187"/>
      <c r="AR23" s="187"/>
      <c r="AS23" s="188" t="s">
        <v>617</v>
      </c>
      <c r="AT23" s="188"/>
      <c r="AU23" s="188"/>
      <c r="AV23" s="188"/>
      <c r="AW23" s="188"/>
      <c r="AX23" s="188"/>
      <c r="AY23" s="188"/>
      <c r="AZ23" s="188"/>
      <c r="BA23" s="188"/>
      <c r="BB23" s="188"/>
      <c r="BC23" s="188"/>
      <c r="BD23" s="188"/>
      <c r="BE23" s="188"/>
      <c r="BF23" s="188"/>
      <c r="BG23" s="188"/>
      <c r="BH23" s="188"/>
      <c r="BI23" s="188"/>
      <c r="BJ23" s="188"/>
      <c r="BK23" s="188"/>
      <c r="BL23" s="188"/>
      <c r="BM23" s="189"/>
      <c r="BN23" s="214" t="s">
        <v>618</v>
      </c>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6"/>
    </row>
    <row r="24" spans="2:132" ht="18.600000000000001" customHeight="1" x14ac:dyDescent="0.2">
      <c r="B24" s="205"/>
      <c r="C24" s="186"/>
      <c r="D24" s="186"/>
      <c r="E24" s="186"/>
      <c r="F24" s="186"/>
      <c r="G24" s="186"/>
      <c r="H24" s="186"/>
      <c r="I24" s="186"/>
      <c r="J24" s="186"/>
      <c r="K24" s="186"/>
      <c r="L24" s="186"/>
      <c r="M24" s="186"/>
      <c r="N24" s="236"/>
      <c r="O24" s="237"/>
      <c r="P24" s="237"/>
      <c r="Q24" s="237"/>
      <c r="R24" s="237"/>
      <c r="S24" s="237"/>
      <c r="T24" s="237"/>
      <c r="U24" s="238"/>
      <c r="V24" s="186" t="s">
        <v>619</v>
      </c>
      <c r="W24" s="186"/>
      <c r="X24" s="186"/>
      <c r="Y24" s="186"/>
      <c r="Z24" s="186"/>
      <c r="AA24" s="186"/>
      <c r="AB24" s="186"/>
      <c r="AC24" s="186"/>
      <c r="AD24" s="186"/>
      <c r="AE24" s="186"/>
      <c r="AF24" s="186"/>
      <c r="AG24" s="186"/>
      <c r="AH24" s="186"/>
      <c r="AI24" s="186"/>
      <c r="AJ24" s="186"/>
      <c r="AK24" s="186"/>
      <c r="AL24" s="186"/>
      <c r="AM24" s="187" t="s">
        <v>603</v>
      </c>
      <c r="AN24" s="187"/>
      <c r="AO24" s="187"/>
      <c r="AP24" s="187"/>
      <c r="AQ24" s="187"/>
      <c r="AR24" s="187"/>
      <c r="AS24" s="188" t="s">
        <v>620</v>
      </c>
      <c r="AT24" s="188"/>
      <c r="AU24" s="188"/>
      <c r="AV24" s="188"/>
      <c r="AW24" s="188"/>
      <c r="AX24" s="188"/>
      <c r="AY24" s="188"/>
      <c r="AZ24" s="188"/>
      <c r="BA24" s="188"/>
      <c r="BB24" s="188"/>
      <c r="BC24" s="188"/>
      <c r="BD24" s="188"/>
      <c r="BE24" s="188"/>
      <c r="BF24" s="188"/>
      <c r="BG24" s="188"/>
      <c r="BH24" s="188"/>
      <c r="BI24" s="188"/>
      <c r="BJ24" s="188"/>
      <c r="BK24" s="188"/>
      <c r="BL24" s="188"/>
      <c r="BM24" s="189"/>
      <c r="BN24" s="183"/>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5"/>
    </row>
    <row r="25" spans="2:132" ht="24.6" customHeight="1" x14ac:dyDescent="0.2">
      <c r="B25" s="206"/>
      <c r="C25" s="207"/>
      <c r="D25" s="207"/>
      <c r="E25" s="207"/>
      <c r="F25" s="207"/>
      <c r="G25" s="207"/>
      <c r="H25" s="207"/>
      <c r="I25" s="207"/>
      <c r="J25" s="207"/>
      <c r="K25" s="207"/>
      <c r="L25" s="207"/>
      <c r="M25" s="207"/>
      <c r="N25" s="192" t="s">
        <v>621</v>
      </c>
      <c r="O25" s="193"/>
      <c r="P25" s="193"/>
      <c r="Q25" s="193"/>
      <c r="R25" s="193"/>
      <c r="S25" s="193"/>
      <c r="T25" s="193"/>
      <c r="U25" s="194"/>
      <c r="V25" s="171" t="s">
        <v>622</v>
      </c>
      <c r="W25" s="172"/>
      <c r="X25" s="172"/>
      <c r="Y25" s="172"/>
      <c r="Z25" s="172"/>
      <c r="AA25" s="172"/>
      <c r="AB25" s="172"/>
      <c r="AC25" s="172"/>
      <c r="AD25" s="172"/>
      <c r="AE25" s="172"/>
      <c r="AF25" s="172"/>
      <c r="AG25" s="172"/>
      <c r="AH25" s="172"/>
      <c r="AI25" s="172"/>
      <c r="AJ25" s="172"/>
      <c r="AK25" s="172"/>
      <c r="AL25" s="173"/>
      <c r="AM25" s="195" t="s">
        <v>623</v>
      </c>
      <c r="AN25" s="196"/>
      <c r="AO25" s="196"/>
      <c r="AP25" s="196"/>
      <c r="AQ25" s="196"/>
      <c r="AR25" s="197"/>
      <c r="AS25" s="175" t="s">
        <v>624</v>
      </c>
      <c r="AT25" s="175"/>
      <c r="AU25" s="175"/>
      <c r="AV25" s="175"/>
      <c r="AW25" s="175"/>
      <c r="AX25" s="175"/>
      <c r="AY25" s="175"/>
      <c r="AZ25" s="175"/>
      <c r="BA25" s="175"/>
      <c r="BB25" s="175"/>
      <c r="BC25" s="175"/>
      <c r="BD25" s="175"/>
      <c r="BE25" s="175"/>
      <c r="BF25" s="175"/>
      <c r="BG25" s="175"/>
      <c r="BH25" s="175"/>
      <c r="BI25" s="175"/>
      <c r="BJ25" s="175"/>
      <c r="BK25" s="175"/>
      <c r="BL25" s="175"/>
      <c r="BM25" s="176"/>
      <c r="BN25" s="198" t="s">
        <v>625</v>
      </c>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200"/>
    </row>
    <row r="26" spans="2:132" ht="24.6" customHeight="1" x14ac:dyDescent="0.2">
      <c r="B26" s="201" t="s">
        <v>626</v>
      </c>
      <c r="C26" s="202"/>
      <c r="D26" s="202"/>
      <c r="E26" s="202"/>
      <c r="F26" s="202"/>
      <c r="G26" s="202"/>
      <c r="H26" s="202"/>
      <c r="I26" s="202"/>
      <c r="J26" s="202"/>
      <c r="K26" s="202"/>
      <c r="L26" s="202"/>
      <c r="M26" s="202"/>
      <c r="N26" s="202" t="s">
        <v>627</v>
      </c>
      <c r="O26" s="202"/>
      <c r="P26" s="202"/>
      <c r="Q26" s="202"/>
      <c r="R26" s="202"/>
      <c r="S26" s="202"/>
      <c r="T26" s="202"/>
      <c r="U26" s="202"/>
      <c r="V26" s="202" t="s">
        <v>628</v>
      </c>
      <c r="W26" s="202"/>
      <c r="X26" s="202"/>
      <c r="Y26" s="202"/>
      <c r="Z26" s="202"/>
      <c r="AA26" s="202"/>
      <c r="AB26" s="202"/>
      <c r="AC26" s="202"/>
      <c r="AD26" s="202"/>
      <c r="AE26" s="202"/>
      <c r="AF26" s="202"/>
      <c r="AG26" s="202"/>
      <c r="AH26" s="202"/>
      <c r="AI26" s="202"/>
      <c r="AJ26" s="202"/>
      <c r="AK26" s="202"/>
      <c r="AL26" s="202"/>
      <c r="AM26" s="208" t="s">
        <v>299</v>
      </c>
      <c r="AN26" s="208"/>
      <c r="AO26" s="208"/>
      <c r="AP26" s="208"/>
      <c r="AQ26" s="208"/>
      <c r="AR26" s="208"/>
      <c r="AS26" s="209" t="s">
        <v>629</v>
      </c>
      <c r="AT26" s="209"/>
      <c r="AU26" s="209"/>
      <c r="AV26" s="209"/>
      <c r="AW26" s="209"/>
      <c r="AX26" s="209"/>
      <c r="AY26" s="209"/>
      <c r="AZ26" s="209"/>
      <c r="BA26" s="209"/>
      <c r="BB26" s="209"/>
      <c r="BC26" s="209"/>
      <c r="BD26" s="209"/>
      <c r="BE26" s="209"/>
      <c r="BF26" s="209"/>
      <c r="BG26" s="209"/>
      <c r="BH26" s="209"/>
      <c r="BI26" s="209"/>
      <c r="BJ26" s="209"/>
      <c r="BK26" s="209"/>
      <c r="BL26" s="209"/>
      <c r="BM26" s="210"/>
      <c r="BN26" s="177" t="s">
        <v>630</v>
      </c>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9"/>
    </row>
    <row r="27" spans="2:132" ht="24.6" customHeight="1" x14ac:dyDescent="0.2">
      <c r="B27" s="203"/>
      <c r="C27" s="204"/>
      <c r="D27" s="204"/>
      <c r="E27" s="204"/>
      <c r="F27" s="204"/>
      <c r="G27" s="204"/>
      <c r="H27" s="204"/>
      <c r="I27" s="204"/>
      <c r="J27" s="204"/>
      <c r="K27" s="204"/>
      <c r="L27" s="204"/>
      <c r="M27" s="204"/>
      <c r="N27" s="204"/>
      <c r="O27" s="204"/>
      <c r="P27" s="204"/>
      <c r="Q27" s="204"/>
      <c r="R27" s="204"/>
      <c r="S27" s="204"/>
      <c r="T27" s="204"/>
      <c r="U27" s="204"/>
      <c r="V27" s="186" t="s">
        <v>631</v>
      </c>
      <c r="W27" s="186"/>
      <c r="X27" s="186"/>
      <c r="Y27" s="186"/>
      <c r="Z27" s="186"/>
      <c r="AA27" s="186"/>
      <c r="AB27" s="186"/>
      <c r="AC27" s="186"/>
      <c r="AD27" s="186"/>
      <c r="AE27" s="186"/>
      <c r="AF27" s="186"/>
      <c r="AG27" s="186"/>
      <c r="AH27" s="186"/>
      <c r="AI27" s="186"/>
      <c r="AJ27" s="186"/>
      <c r="AK27" s="186"/>
      <c r="AL27" s="186"/>
      <c r="AM27" s="187" t="s">
        <v>299</v>
      </c>
      <c r="AN27" s="187"/>
      <c r="AO27" s="187"/>
      <c r="AP27" s="187"/>
      <c r="AQ27" s="187"/>
      <c r="AR27" s="187"/>
      <c r="AS27" s="188" t="s">
        <v>300</v>
      </c>
      <c r="AT27" s="188"/>
      <c r="AU27" s="188"/>
      <c r="AV27" s="188"/>
      <c r="AW27" s="188"/>
      <c r="AX27" s="188"/>
      <c r="AY27" s="188"/>
      <c r="AZ27" s="188"/>
      <c r="BA27" s="188"/>
      <c r="BB27" s="188"/>
      <c r="BC27" s="188"/>
      <c r="BD27" s="188"/>
      <c r="BE27" s="188"/>
      <c r="BF27" s="188"/>
      <c r="BG27" s="188"/>
      <c r="BH27" s="188"/>
      <c r="BI27" s="188"/>
      <c r="BJ27" s="188"/>
      <c r="BK27" s="188"/>
      <c r="BL27" s="188"/>
      <c r="BM27" s="189"/>
      <c r="BN27" s="180"/>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2"/>
    </row>
    <row r="28" spans="2:132" ht="18" customHeight="1" x14ac:dyDescent="0.2">
      <c r="B28" s="205"/>
      <c r="C28" s="186"/>
      <c r="D28" s="186"/>
      <c r="E28" s="186"/>
      <c r="F28" s="186"/>
      <c r="G28" s="186"/>
      <c r="H28" s="186"/>
      <c r="I28" s="186"/>
      <c r="J28" s="186"/>
      <c r="K28" s="186"/>
      <c r="L28" s="186"/>
      <c r="M28" s="186"/>
      <c r="N28" s="186"/>
      <c r="O28" s="186"/>
      <c r="P28" s="186"/>
      <c r="Q28" s="186"/>
      <c r="R28" s="186"/>
      <c r="S28" s="186"/>
      <c r="T28" s="186"/>
      <c r="U28" s="186"/>
      <c r="V28" s="186" t="s">
        <v>632</v>
      </c>
      <c r="W28" s="186"/>
      <c r="X28" s="186"/>
      <c r="Y28" s="186"/>
      <c r="Z28" s="186"/>
      <c r="AA28" s="186"/>
      <c r="AB28" s="186"/>
      <c r="AC28" s="186"/>
      <c r="AD28" s="186"/>
      <c r="AE28" s="186"/>
      <c r="AF28" s="186"/>
      <c r="AG28" s="186"/>
      <c r="AH28" s="186"/>
      <c r="AI28" s="186"/>
      <c r="AJ28" s="186"/>
      <c r="AK28" s="186"/>
      <c r="AL28" s="186"/>
      <c r="AM28" s="187" t="s">
        <v>299</v>
      </c>
      <c r="AN28" s="187"/>
      <c r="AO28" s="187"/>
      <c r="AP28" s="187"/>
      <c r="AQ28" s="187"/>
      <c r="AR28" s="187"/>
      <c r="AS28" s="188" t="s">
        <v>633</v>
      </c>
      <c r="AT28" s="188"/>
      <c r="AU28" s="188"/>
      <c r="AV28" s="188"/>
      <c r="AW28" s="188"/>
      <c r="AX28" s="188"/>
      <c r="AY28" s="188"/>
      <c r="AZ28" s="188"/>
      <c r="BA28" s="188"/>
      <c r="BB28" s="188"/>
      <c r="BC28" s="188"/>
      <c r="BD28" s="188"/>
      <c r="BE28" s="188"/>
      <c r="BF28" s="188"/>
      <c r="BG28" s="188"/>
      <c r="BH28" s="188"/>
      <c r="BI28" s="188"/>
      <c r="BJ28" s="188"/>
      <c r="BK28" s="188"/>
      <c r="BL28" s="188"/>
      <c r="BM28" s="189"/>
      <c r="BN28" s="183"/>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5"/>
    </row>
    <row r="29" spans="2:132" ht="53.4" customHeight="1" x14ac:dyDescent="0.2">
      <c r="B29" s="206"/>
      <c r="C29" s="207"/>
      <c r="D29" s="207"/>
      <c r="E29" s="207"/>
      <c r="F29" s="207"/>
      <c r="G29" s="207"/>
      <c r="H29" s="207"/>
      <c r="I29" s="207"/>
      <c r="J29" s="207"/>
      <c r="K29" s="207"/>
      <c r="L29" s="207"/>
      <c r="M29" s="207"/>
      <c r="N29" s="171" t="s">
        <v>634</v>
      </c>
      <c r="O29" s="172"/>
      <c r="P29" s="172"/>
      <c r="Q29" s="172"/>
      <c r="R29" s="172"/>
      <c r="S29" s="172"/>
      <c r="T29" s="172"/>
      <c r="U29" s="173"/>
      <c r="V29" s="171" t="s">
        <v>635</v>
      </c>
      <c r="W29" s="172"/>
      <c r="X29" s="172"/>
      <c r="Y29" s="172"/>
      <c r="Z29" s="172"/>
      <c r="AA29" s="172"/>
      <c r="AB29" s="172"/>
      <c r="AC29" s="172"/>
      <c r="AD29" s="172"/>
      <c r="AE29" s="172"/>
      <c r="AF29" s="172"/>
      <c r="AG29" s="172"/>
      <c r="AH29" s="172"/>
      <c r="AI29" s="172"/>
      <c r="AJ29" s="172"/>
      <c r="AK29" s="172"/>
      <c r="AL29" s="173"/>
      <c r="AM29" s="174" t="s">
        <v>299</v>
      </c>
      <c r="AN29" s="174"/>
      <c r="AO29" s="174"/>
      <c r="AP29" s="174"/>
      <c r="AQ29" s="174"/>
      <c r="AR29" s="174"/>
      <c r="AS29" s="175" t="s">
        <v>636</v>
      </c>
      <c r="AT29" s="175"/>
      <c r="AU29" s="175"/>
      <c r="AV29" s="175"/>
      <c r="AW29" s="175"/>
      <c r="AX29" s="175"/>
      <c r="AY29" s="175"/>
      <c r="AZ29" s="175"/>
      <c r="BA29" s="175"/>
      <c r="BB29" s="175"/>
      <c r="BC29" s="175"/>
      <c r="BD29" s="175"/>
      <c r="BE29" s="175"/>
      <c r="BF29" s="175"/>
      <c r="BG29" s="175"/>
      <c r="BH29" s="175"/>
      <c r="BI29" s="175"/>
      <c r="BJ29" s="175"/>
      <c r="BK29" s="175"/>
      <c r="BL29" s="175"/>
      <c r="BM29" s="176"/>
      <c r="BN29" s="211" t="s">
        <v>645</v>
      </c>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3"/>
    </row>
    <row r="30" spans="2:132" ht="3" customHeight="1" x14ac:dyDescent="0.2">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8"/>
      <c r="AN30" s="8"/>
      <c r="AO30" s="8"/>
      <c r="AP30" s="8"/>
      <c r="AQ30" s="8"/>
      <c r="AR30" s="8"/>
      <c r="AS30" s="18"/>
      <c r="AT30" s="18"/>
      <c r="AU30" s="18"/>
      <c r="AV30" s="18"/>
      <c r="AW30" s="18"/>
      <c r="AX30" s="18"/>
      <c r="AY30" s="18"/>
      <c r="AZ30" s="18"/>
      <c r="BA30" s="18"/>
      <c r="BB30" s="18"/>
      <c r="BC30" s="18"/>
      <c r="BD30" s="18"/>
      <c r="BE30" s="18"/>
      <c r="BF30" s="18"/>
      <c r="BG30" s="18"/>
      <c r="BH30" s="18"/>
      <c r="BI30" s="18"/>
      <c r="BJ30" s="18"/>
      <c r="BK30" s="18"/>
      <c r="BL30" s="18"/>
      <c r="BM30" s="18"/>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row>
    <row r="31" spans="2:132" ht="15.6" customHeight="1" x14ac:dyDescent="0.2">
      <c r="B31" s="534" t="s">
        <v>661</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row>
    <row r="32" spans="2:132" ht="18" customHeight="1" x14ac:dyDescent="0.2">
      <c r="B32" s="190" t="s">
        <v>660</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row>
    <row r="33" spans="2:65" ht="18" customHeight="1" x14ac:dyDescent="0.2">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row>
    <row r="34" spans="2:65" ht="18" customHeight="1" x14ac:dyDescent="0.2">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row>
    <row r="35" spans="2:65" ht="18" customHeight="1" x14ac:dyDescent="0.2">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row>
    <row r="36" spans="2:65" ht="18" customHeight="1" x14ac:dyDescent="0.2">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row>
    <row r="37" spans="2:65" ht="125.4" customHeight="1" x14ac:dyDescent="0.2">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row>
    <row r="38" spans="2:65" ht="7.8" customHeight="1" x14ac:dyDescent="0.2">
      <c r="B38" s="122"/>
      <c r="C38" s="122"/>
    </row>
    <row r="39" spans="2:65" ht="18" customHeight="1" x14ac:dyDescent="0.2">
      <c r="B39" s="122"/>
      <c r="C39" s="122"/>
    </row>
    <row r="40" spans="2:65" ht="18" customHeight="1" x14ac:dyDescent="0.2">
      <c r="B40" s="122"/>
      <c r="C40" s="122"/>
    </row>
    <row r="41" spans="2:65" ht="18" customHeight="1" x14ac:dyDescent="0.2">
      <c r="B41" s="122"/>
      <c r="C41" s="122"/>
    </row>
    <row r="42" spans="2:65" ht="18" customHeight="1" x14ac:dyDescent="0.2">
      <c r="B42" s="122"/>
      <c r="C42" s="122"/>
    </row>
    <row r="43" spans="2:65" ht="18" customHeight="1" x14ac:dyDescent="0.2">
      <c r="B43" s="122"/>
      <c r="C43" s="122"/>
    </row>
    <row r="44" spans="2:65" ht="18" customHeight="1" x14ac:dyDescent="0.2">
      <c r="B44" s="122"/>
      <c r="C44" s="122"/>
    </row>
    <row r="45" spans="2:65" ht="18" customHeight="1" x14ac:dyDescent="0.2">
      <c r="B45" s="122"/>
      <c r="C45" s="122"/>
    </row>
    <row r="46" spans="2:65" ht="18" customHeight="1" x14ac:dyDescent="0.2">
      <c r="B46" s="122"/>
      <c r="C46" s="122"/>
    </row>
    <row r="47" spans="2:65" ht="18" customHeight="1" x14ac:dyDescent="0.2">
      <c r="B47" s="122"/>
      <c r="C47" s="122"/>
    </row>
    <row r="48" spans="2:65" ht="18" customHeight="1" x14ac:dyDescent="0.2">
      <c r="B48" s="122"/>
      <c r="C48" s="122"/>
    </row>
    <row r="49" spans="2:3" ht="18" customHeight="1" x14ac:dyDescent="0.2">
      <c r="B49" s="122"/>
      <c r="C49" s="122"/>
    </row>
    <row r="50" spans="2:3" ht="18" customHeight="1" x14ac:dyDescent="0.2">
      <c r="B50" s="122"/>
      <c r="C50" s="122"/>
    </row>
    <row r="51" spans="2:3" ht="18" customHeight="1" x14ac:dyDescent="0.2">
      <c r="B51" s="122"/>
      <c r="C51" s="122"/>
    </row>
    <row r="52" spans="2:3" ht="18" customHeight="1" x14ac:dyDescent="0.2">
      <c r="B52" s="122"/>
      <c r="C52" s="122"/>
    </row>
    <row r="53" spans="2:3" ht="18" customHeight="1" x14ac:dyDescent="0.2">
      <c r="B53" s="122"/>
      <c r="C53" s="122"/>
    </row>
    <row r="54" spans="2:3" ht="18" customHeight="1" x14ac:dyDescent="0.2">
      <c r="B54" s="122"/>
      <c r="C54" s="122"/>
    </row>
    <row r="55" spans="2:3" ht="18" customHeight="1" x14ac:dyDescent="0.2">
      <c r="B55" s="122"/>
      <c r="C55" s="122"/>
    </row>
    <row r="56" spans="2:3" ht="18" customHeight="1" x14ac:dyDescent="0.2">
      <c r="B56" s="122"/>
      <c r="C56" s="122"/>
    </row>
    <row r="57" spans="2:3" ht="18" customHeight="1" x14ac:dyDescent="0.2">
      <c r="B57" s="122"/>
      <c r="C57" s="122"/>
    </row>
    <row r="58" spans="2:3" ht="18" customHeight="1" x14ac:dyDescent="0.2">
      <c r="B58" s="122"/>
      <c r="C58" s="122"/>
    </row>
    <row r="59" spans="2:3" ht="18" customHeight="1" x14ac:dyDescent="0.2">
      <c r="B59" s="122"/>
      <c r="C59" s="122"/>
    </row>
    <row r="60" spans="2:3" ht="18" customHeight="1" x14ac:dyDescent="0.2">
      <c r="B60" s="122"/>
      <c r="C60" s="122"/>
    </row>
    <row r="61" spans="2:3" ht="18" customHeight="1" x14ac:dyDescent="0.2">
      <c r="B61" s="122"/>
      <c r="C61" s="122"/>
    </row>
    <row r="62" spans="2:3" ht="18" customHeight="1" x14ac:dyDescent="0.2">
      <c r="B62" s="122"/>
      <c r="C62" s="122"/>
    </row>
    <row r="63" spans="2:3" ht="18" customHeight="1" x14ac:dyDescent="0.2">
      <c r="B63" s="122"/>
      <c r="C63" s="122"/>
    </row>
    <row r="64" spans="2:3" ht="18" customHeight="1" x14ac:dyDescent="0.2">
      <c r="B64" s="122"/>
      <c r="C64" s="122"/>
    </row>
    <row r="65" spans="2:3" ht="18" customHeight="1" x14ac:dyDescent="0.2">
      <c r="B65" s="122"/>
      <c r="C65" s="122"/>
    </row>
    <row r="66" spans="2:3" ht="18" customHeight="1" x14ac:dyDescent="0.2">
      <c r="B66" s="122"/>
      <c r="C66" s="122"/>
    </row>
    <row r="67" spans="2:3" ht="18" customHeight="1" x14ac:dyDescent="0.2">
      <c r="B67" s="122"/>
      <c r="C67" s="122"/>
    </row>
    <row r="68" spans="2:3" ht="18" customHeight="1" x14ac:dyDescent="0.2">
      <c r="B68" s="122"/>
      <c r="C68" s="122"/>
    </row>
    <row r="69" spans="2:3" ht="18" customHeight="1" x14ac:dyDescent="0.2">
      <c r="B69" s="122"/>
      <c r="C69" s="122"/>
    </row>
    <row r="70" spans="2:3" ht="18" customHeight="1" x14ac:dyDescent="0.2">
      <c r="B70" s="122"/>
      <c r="C70" s="122"/>
    </row>
    <row r="71" spans="2:3" ht="18" customHeight="1" x14ac:dyDescent="0.2">
      <c r="B71" s="122"/>
      <c r="C71" s="122"/>
    </row>
    <row r="72" spans="2:3" ht="18" customHeight="1" x14ac:dyDescent="0.2">
      <c r="B72" s="122"/>
      <c r="C72" s="122"/>
    </row>
    <row r="73" spans="2:3" ht="18" customHeight="1" x14ac:dyDescent="0.2">
      <c r="B73" s="122"/>
      <c r="C73" s="122"/>
    </row>
    <row r="74" spans="2:3" ht="18" customHeight="1" x14ac:dyDescent="0.2">
      <c r="B74" s="122"/>
      <c r="C74" s="122"/>
    </row>
  </sheetData>
  <mergeCells count="137">
    <mergeCell ref="B1:BM1"/>
    <mergeCell ref="B2:M2"/>
    <mergeCell ref="N2:U2"/>
    <mergeCell ref="V2:AL2"/>
    <mergeCell ref="AM2:AR2"/>
    <mergeCell ref="AS2:BM2"/>
    <mergeCell ref="BN5:EB9"/>
    <mergeCell ref="V6:AL6"/>
    <mergeCell ref="AM6:AR6"/>
    <mergeCell ref="AS6:BM6"/>
    <mergeCell ref="V7:AL7"/>
    <mergeCell ref="AM7:AR7"/>
    <mergeCell ref="BN2:EB2"/>
    <mergeCell ref="B3:M9"/>
    <mergeCell ref="N3:U4"/>
    <mergeCell ref="V3:AL3"/>
    <mergeCell ref="AM3:AR3"/>
    <mergeCell ref="AS3:BM3"/>
    <mergeCell ref="BN3:EB4"/>
    <mergeCell ref="V4:AL4"/>
    <mergeCell ref="AM4:AR4"/>
    <mergeCell ref="AS4:BM4"/>
    <mergeCell ref="AS7:BM7"/>
    <mergeCell ref="V8:AL8"/>
    <mergeCell ref="AM8:AR8"/>
    <mergeCell ref="AS8:BM8"/>
    <mergeCell ref="V9:AL9"/>
    <mergeCell ref="AM9:AR9"/>
    <mergeCell ref="AS9:BM9"/>
    <mergeCell ref="N5:U9"/>
    <mergeCell ref="V5:AL5"/>
    <mergeCell ref="AM5:AR5"/>
    <mergeCell ref="AS5:BM5"/>
    <mergeCell ref="V12:AL12"/>
    <mergeCell ref="AM12:AR12"/>
    <mergeCell ref="AS12:BM12"/>
    <mergeCell ref="BN12:EB13"/>
    <mergeCell ref="V13:AL13"/>
    <mergeCell ref="AM13:AR13"/>
    <mergeCell ref="AS13:BM13"/>
    <mergeCell ref="B10:M16"/>
    <mergeCell ref="N10:U11"/>
    <mergeCell ref="V10:AL10"/>
    <mergeCell ref="AM10:AR10"/>
    <mergeCell ref="AS10:BM10"/>
    <mergeCell ref="BN10:EB11"/>
    <mergeCell ref="V11:AL11"/>
    <mergeCell ref="AM11:AR11"/>
    <mergeCell ref="AS11:BM11"/>
    <mergeCell ref="N12:U13"/>
    <mergeCell ref="N14:U14"/>
    <mergeCell ref="V14:AL14"/>
    <mergeCell ref="AM14:AR14"/>
    <mergeCell ref="AS14:BM14"/>
    <mergeCell ref="BN14:EB14"/>
    <mergeCell ref="N15:U16"/>
    <mergeCell ref="V15:AL15"/>
    <mergeCell ref="AM15:AR15"/>
    <mergeCell ref="AS15:BM15"/>
    <mergeCell ref="BN15:EB16"/>
    <mergeCell ref="V16:AL16"/>
    <mergeCell ref="AM16:AR16"/>
    <mergeCell ref="AS16:BM16"/>
    <mergeCell ref="B17:M25"/>
    <mergeCell ref="N17:U20"/>
    <mergeCell ref="V17:AL17"/>
    <mergeCell ref="AM17:AR17"/>
    <mergeCell ref="AS17:BM17"/>
    <mergeCell ref="N21:U22"/>
    <mergeCell ref="V21:AL21"/>
    <mergeCell ref="BN17:EB20"/>
    <mergeCell ref="V18:AL18"/>
    <mergeCell ref="AM18:AR18"/>
    <mergeCell ref="AS18:BM18"/>
    <mergeCell ref="V19:AL19"/>
    <mergeCell ref="AM19:AR19"/>
    <mergeCell ref="AS19:BM19"/>
    <mergeCell ref="V20:AL20"/>
    <mergeCell ref="AM20:AR20"/>
    <mergeCell ref="AS20:BM20"/>
    <mergeCell ref="N23:U24"/>
    <mergeCell ref="V23:AL23"/>
    <mergeCell ref="AM23:AR23"/>
    <mergeCell ref="AS23:BM23"/>
    <mergeCell ref="BN23:EB24"/>
    <mergeCell ref="V24:AL24"/>
    <mergeCell ref="AM24:AR24"/>
    <mergeCell ref="AS24:BM24"/>
    <mergeCell ref="AM21:AR21"/>
    <mergeCell ref="AS21:BM21"/>
    <mergeCell ref="BN21:EB22"/>
    <mergeCell ref="V22:AL22"/>
    <mergeCell ref="AM22:AR22"/>
    <mergeCell ref="AS22:BM22"/>
    <mergeCell ref="BN26:EB28"/>
    <mergeCell ref="V27:AL27"/>
    <mergeCell ref="AM27:AR27"/>
    <mergeCell ref="AS27:BM27"/>
    <mergeCell ref="V28:AL28"/>
    <mergeCell ref="AM28:AR28"/>
    <mergeCell ref="AS28:BM28"/>
    <mergeCell ref="B32:BM37"/>
    <mergeCell ref="N25:U25"/>
    <mergeCell ref="V25:AL25"/>
    <mergeCell ref="AM25:AR25"/>
    <mergeCell ref="AS25:BM25"/>
    <mergeCell ref="BN25:EB25"/>
    <mergeCell ref="B26:M29"/>
    <mergeCell ref="N26:U28"/>
    <mergeCell ref="V26:AL26"/>
    <mergeCell ref="AM26:AR26"/>
    <mergeCell ref="AS26:BM26"/>
    <mergeCell ref="BN29:EB29"/>
    <mergeCell ref="B38:C38"/>
    <mergeCell ref="B39:C40"/>
    <mergeCell ref="B41:C42"/>
    <mergeCell ref="B43:C44"/>
    <mergeCell ref="B45:C46"/>
    <mergeCell ref="N29:U29"/>
    <mergeCell ref="V29:AL29"/>
    <mergeCell ref="AM29:AR29"/>
    <mergeCell ref="AS29:BM29"/>
    <mergeCell ref="B31:BM31"/>
    <mergeCell ref="B71:C72"/>
    <mergeCell ref="B73:C74"/>
    <mergeCell ref="B59:C60"/>
    <mergeCell ref="B61:C62"/>
    <mergeCell ref="B63:C64"/>
    <mergeCell ref="B65:C66"/>
    <mergeCell ref="B67:C68"/>
    <mergeCell ref="B69:C70"/>
    <mergeCell ref="B47:C48"/>
    <mergeCell ref="B49:C50"/>
    <mergeCell ref="B51:C52"/>
    <mergeCell ref="B53:C54"/>
    <mergeCell ref="B55:C56"/>
    <mergeCell ref="B57:C58"/>
  </mergeCells>
  <phoneticPr fontId="2"/>
  <printOptions horizontalCentered="1"/>
  <pageMargins left="0.23622047244094491" right="0.23622047244094491" top="0.35433070866141736" bottom="0.35433070866141736" header="0.31496062992125984" footer="0.31496062992125984"/>
  <pageSetup paperSize="8"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55"/>
  <sheetViews>
    <sheetView showZeros="0" view="pageBreakPreview" topLeftCell="A13" zoomScale="110" zoomScaleNormal="100" zoomScaleSheetLayoutView="110" workbookViewId="0">
      <selection activeCell="AU36" sqref="AU36:AY36"/>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152" t="s">
        <v>237</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row>
    <row r="2" spans="2:68" ht="18" customHeight="1" x14ac:dyDescent="0.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row>
    <row r="3" spans="2:68" ht="18" customHeight="1" x14ac:dyDescent="0.2">
      <c r="B3" s="148" t="s">
        <v>215</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row>
    <row r="4" spans="2:68" ht="18" customHeight="1" x14ac:dyDescent="0.2">
      <c r="B4" s="67" t="s">
        <v>216</v>
      </c>
      <c r="C4" s="105"/>
      <c r="D4" s="105"/>
      <c r="E4" s="105"/>
      <c r="F4" s="105"/>
      <c r="G4" s="105"/>
      <c r="H4" s="105"/>
      <c r="I4" s="153" t="s">
        <v>301</v>
      </c>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5"/>
    </row>
    <row r="5" spans="2:68" ht="18" customHeight="1" x14ac:dyDescent="0.2">
      <c r="B5" s="105"/>
      <c r="C5" s="105"/>
      <c r="D5" s="105"/>
      <c r="E5" s="105"/>
      <c r="F5" s="105"/>
      <c r="G5" s="105"/>
      <c r="H5" s="105"/>
      <c r="I5" s="15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8"/>
    </row>
    <row r="6" spans="2:68" ht="43.2" customHeight="1" x14ac:dyDescent="0.2">
      <c r="B6" s="67" t="s">
        <v>217</v>
      </c>
      <c r="C6" s="105"/>
      <c r="D6" s="105"/>
      <c r="E6" s="105"/>
      <c r="F6" s="105"/>
      <c r="G6" s="105"/>
      <c r="H6" s="105"/>
      <c r="I6" s="159" t="s">
        <v>302</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1"/>
    </row>
    <row r="7" spans="2:68" ht="87.6" customHeight="1" x14ac:dyDescent="0.2">
      <c r="B7" s="105"/>
      <c r="C7" s="105"/>
      <c r="D7" s="105"/>
      <c r="E7" s="105"/>
      <c r="F7" s="105"/>
      <c r="G7" s="105"/>
      <c r="H7" s="105"/>
      <c r="I7" s="162"/>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4"/>
    </row>
    <row r="8" spans="2:68" ht="16.2"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148" t="s">
        <v>517</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row>
    <row r="10" spans="2:68" ht="18" customHeight="1" x14ac:dyDescent="0.2">
      <c r="B10" s="149" t="s">
        <v>218</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1"/>
    </row>
    <row r="11" spans="2:68" ht="18" customHeight="1" x14ac:dyDescent="0.2">
      <c r="B11" s="272" t="s">
        <v>253</v>
      </c>
      <c r="C11" s="273"/>
      <c r="D11" s="273"/>
      <c r="E11" s="273"/>
      <c r="F11" s="273"/>
      <c r="G11" s="273"/>
      <c r="H11" s="273"/>
      <c r="I11" s="273"/>
      <c r="J11" s="273"/>
      <c r="K11" s="273"/>
      <c r="L11" s="273"/>
      <c r="M11" s="273"/>
      <c r="N11" s="273"/>
      <c r="O11" s="273"/>
      <c r="P11" s="273"/>
      <c r="Q11" s="273"/>
      <c r="R11" s="273"/>
      <c r="S11" s="273"/>
      <c r="T11" s="273"/>
      <c r="U11" s="273"/>
      <c r="V11" s="273"/>
      <c r="W11" s="274"/>
      <c r="X11" s="275" t="s">
        <v>234</v>
      </c>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7"/>
      <c r="AU11" s="272" t="s">
        <v>219</v>
      </c>
      <c r="AV11" s="273"/>
      <c r="AW11" s="273"/>
      <c r="AX11" s="273"/>
      <c r="AY11" s="273"/>
      <c r="AZ11" s="273"/>
      <c r="BA11" s="273"/>
      <c r="BB11" s="273"/>
      <c r="BC11" s="273"/>
      <c r="BD11" s="273"/>
      <c r="BE11" s="273"/>
      <c r="BF11" s="273"/>
      <c r="BG11" s="273"/>
      <c r="BH11" s="273"/>
      <c r="BI11" s="273"/>
      <c r="BJ11" s="273"/>
      <c r="BK11" s="273"/>
      <c r="BL11" s="273"/>
      <c r="BM11" s="273"/>
      <c r="BN11" s="273"/>
      <c r="BO11" s="273"/>
      <c r="BP11" s="274"/>
    </row>
    <row r="12" spans="2:68" ht="18" customHeight="1" x14ac:dyDescent="0.2">
      <c r="B12" s="272" t="s">
        <v>307</v>
      </c>
      <c r="C12" s="273"/>
      <c r="D12" s="273"/>
      <c r="E12" s="273"/>
      <c r="F12" s="273"/>
      <c r="G12" s="273"/>
      <c r="H12" s="273"/>
      <c r="I12" s="273"/>
      <c r="J12" s="273"/>
      <c r="K12" s="273"/>
      <c r="L12" s="273"/>
      <c r="M12" s="273"/>
      <c r="N12" s="273"/>
      <c r="O12" s="273"/>
      <c r="P12" s="273"/>
      <c r="Q12" s="273"/>
      <c r="R12" s="273"/>
      <c r="S12" s="273"/>
      <c r="T12" s="273"/>
      <c r="U12" s="273"/>
      <c r="V12" s="273"/>
      <c r="W12" s="274"/>
      <c r="X12" s="275" t="s">
        <v>220</v>
      </c>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7"/>
      <c r="AU12" s="272"/>
      <c r="AV12" s="273"/>
      <c r="AW12" s="273"/>
      <c r="AX12" s="273"/>
      <c r="AY12" s="273"/>
      <c r="AZ12" s="273"/>
      <c r="BA12" s="273"/>
      <c r="BB12" s="273"/>
      <c r="BC12" s="273"/>
      <c r="BD12" s="273"/>
      <c r="BE12" s="273"/>
      <c r="BF12" s="273"/>
      <c r="BG12" s="273"/>
      <c r="BH12" s="273"/>
      <c r="BI12" s="273"/>
      <c r="BJ12" s="273"/>
      <c r="BK12" s="273"/>
      <c r="BL12" s="273"/>
      <c r="BM12" s="273"/>
      <c r="BN12" s="273"/>
      <c r="BO12" s="273"/>
      <c r="BP12" s="274"/>
    </row>
    <row r="13" spans="2:68" ht="15" customHeight="1" x14ac:dyDescent="0.2">
      <c r="B13" s="12"/>
      <c r="C13" s="12"/>
      <c r="D13" s="12"/>
      <c r="E13" s="12"/>
      <c r="F13" s="12"/>
      <c r="G13" s="12"/>
      <c r="H13" s="12"/>
      <c r="I13" s="12"/>
      <c r="J13" s="12"/>
      <c r="K13" s="12"/>
      <c r="L13" s="12"/>
      <c r="M13" s="12"/>
      <c r="N13" s="12"/>
      <c r="O13" s="12"/>
      <c r="P13" s="12"/>
      <c r="Q13" s="12"/>
      <c r="R13" s="12"/>
      <c r="S13" s="12"/>
      <c r="T13" s="12"/>
      <c r="U13" s="12"/>
      <c r="V13" s="12"/>
      <c r="W13" s="12"/>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row>
    <row r="14" spans="2:68" ht="18" customHeight="1" x14ac:dyDescent="0.2">
      <c r="B14" s="165" t="s">
        <v>232</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row>
    <row r="15" spans="2:68" ht="18" customHeight="1" x14ac:dyDescent="0.2">
      <c r="B15" s="88" t="s">
        <v>221</v>
      </c>
      <c r="C15" s="89"/>
      <c r="D15" s="89"/>
      <c r="E15" s="89"/>
      <c r="F15" s="89"/>
      <c r="G15" s="89"/>
      <c r="H15" s="89"/>
      <c r="I15" s="89"/>
      <c r="J15" s="89"/>
      <c r="K15" s="89"/>
      <c r="L15" s="89"/>
      <c r="M15" s="89"/>
      <c r="N15" s="89"/>
      <c r="O15" s="89"/>
      <c r="P15" s="89"/>
      <c r="Q15" s="89"/>
      <c r="R15" s="89"/>
      <c r="S15" s="89"/>
      <c r="T15" s="89"/>
      <c r="U15" s="89"/>
      <c r="V15" s="72" t="s">
        <v>223</v>
      </c>
      <c r="W15" s="73"/>
      <c r="X15" s="73"/>
      <c r="Y15" s="73"/>
      <c r="Z15" s="74"/>
      <c r="AA15" s="72" t="s">
        <v>259</v>
      </c>
      <c r="AB15" s="73"/>
      <c r="AC15" s="73"/>
      <c r="AD15" s="73"/>
      <c r="AE15" s="74"/>
      <c r="AF15" s="138" t="s">
        <v>294</v>
      </c>
      <c r="AG15" s="138"/>
      <c r="AH15" s="138"/>
      <c r="AI15" s="138"/>
      <c r="AJ15" s="138"/>
      <c r="AK15" s="138" t="s">
        <v>260</v>
      </c>
      <c r="AL15" s="138"/>
      <c r="AM15" s="138"/>
      <c r="AN15" s="138"/>
      <c r="AO15" s="138"/>
      <c r="AP15" s="138" t="s">
        <v>261</v>
      </c>
      <c r="AQ15" s="138"/>
      <c r="AR15" s="138"/>
      <c r="AS15" s="138"/>
      <c r="AT15" s="138"/>
      <c r="AU15" s="138" t="s">
        <v>262</v>
      </c>
      <c r="AV15" s="138"/>
      <c r="AW15" s="138"/>
      <c r="AX15" s="138"/>
      <c r="AY15" s="138"/>
      <c r="AZ15" s="93" t="s">
        <v>263</v>
      </c>
      <c r="BA15" s="67"/>
      <c r="BB15" s="67"/>
      <c r="BC15" s="67"/>
      <c r="BD15" s="94"/>
      <c r="BE15" s="66" t="s">
        <v>272</v>
      </c>
      <c r="BF15" s="67"/>
      <c r="BG15" s="67"/>
      <c r="BH15" s="67"/>
      <c r="BI15" s="68"/>
      <c r="BJ15" s="73" t="s">
        <v>222</v>
      </c>
      <c r="BK15" s="73"/>
      <c r="BL15" s="73"/>
      <c r="BM15" s="73"/>
      <c r="BN15" s="73"/>
      <c r="BO15" s="73"/>
      <c r="BP15" s="167"/>
    </row>
    <row r="16" spans="2:68" ht="18" customHeight="1" x14ac:dyDescent="0.2">
      <c r="B16" s="90"/>
      <c r="C16" s="91"/>
      <c r="D16" s="91"/>
      <c r="E16" s="91"/>
      <c r="F16" s="91"/>
      <c r="G16" s="91"/>
      <c r="H16" s="91"/>
      <c r="I16" s="91"/>
      <c r="J16" s="91"/>
      <c r="K16" s="91"/>
      <c r="L16" s="91"/>
      <c r="M16" s="91"/>
      <c r="N16" s="91"/>
      <c r="O16" s="91"/>
      <c r="P16" s="91"/>
      <c r="Q16" s="91"/>
      <c r="R16" s="91"/>
      <c r="S16" s="91"/>
      <c r="T16" s="91"/>
      <c r="U16" s="91"/>
      <c r="V16" s="75"/>
      <c r="W16" s="76"/>
      <c r="X16" s="76"/>
      <c r="Y16" s="76"/>
      <c r="Z16" s="77"/>
      <c r="AA16" s="75"/>
      <c r="AB16" s="76"/>
      <c r="AC16" s="76"/>
      <c r="AD16" s="76"/>
      <c r="AE16" s="77"/>
      <c r="AF16" s="138"/>
      <c r="AG16" s="138"/>
      <c r="AH16" s="138"/>
      <c r="AI16" s="138"/>
      <c r="AJ16" s="138"/>
      <c r="AK16" s="138"/>
      <c r="AL16" s="138"/>
      <c r="AM16" s="138"/>
      <c r="AN16" s="138"/>
      <c r="AO16" s="138"/>
      <c r="AP16" s="138"/>
      <c r="AQ16" s="138"/>
      <c r="AR16" s="138"/>
      <c r="AS16" s="138"/>
      <c r="AT16" s="138"/>
      <c r="AU16" s="138"/>
      <c r="AV16" s="138"/>
      <c r="AW16" s="138"/>
      <c r="AX16" s="138"/>
      <c r="AY16" s="138"/>
      <c r="AZ16" s="93"/>
      <c r="BA16" s="67"/>
      <c r="BB16" s="67"/>
      <c r="BC16" s="67"/>
      <c r="BD16" s="94"/>
      <c r="BE16" s="66"/>
      <c r="BF16" s="67"/>
      <c r="BG16" s="67"/>
      <c r="BH16" s="67"/>
      <c r="BI16" s="68"/>
      <c r="BJ16" s="76"/>
      <c r="BK16" s="76"/>
      <c r="BL16" s="76"/>
      <c r="BM16" s="76"/>
      <c r="BN16" s="76"/>
      <c r="BO16" s="76"/>
      <c r="BP16" s="168"/>
    </row>
    <row r="17" spans="2:68" ht="18" customHeight="1" x14ac:dyDescent="0.2">
      <c r="B17" s="84" t="s">
        <v>303</v>
      </c>
      <c r="C17" s="85"/>
      <c r="D17" s="85"/>
      <c r="E17" s="85"/>
      <c r="F17" s="85"/>
      <c r="G17" s="85"/>
      <c r="H17" s="85"/>
      <c r="I17" s="85"/>
      <c r="J17" s="85"/>
      <c r="K17" s="85"/>
      <c r="L17" s="85"/>
      <c r="M17" s="85"/>
      <c r="N17" s="85"/>
      <c r="O17" s="85"/>
      <c r="P17" s="85"/>
      <c r="Q17" s="85"/>
      <c r="R17" s="85"/>
      <c r="S17" s="85"/>
      <c r="T17" s="85"/>
      <c r="U17" s="85"/>
      <c r="V17" s="78" t="s">
        <v>243</v>
      </c>
      <c r="W17" s="79"/>
      <c r="X17" s="79"/>
      <c r="Y17" s="79"/>
      <c r="Z17" s="80"/>
      <c r="AA17" s="69" t="s">
        <v>304</v>
      </c>
      <c r="AB17" s="70"/>
      <c r="AC17" s="70"/>
      <c r="AD17" s="70"/>
      <c r="AE17" s="71"/>
      <c r="AF17" s="92" t="s">
        <v>305</v>
      </c>
      <c r="AG17" s="92"/>
      <c r="AH17" s="92"/>
      <c r="AI17" s="92"/>
      <c r="AJ17" s="92"/>
      <c r="AK17" s="92" t="s">
        <v>306</v>
      </c>
      <c r="AL17" s="92"/>
      <c r="AM17" s="92"/>
      <c r="AN17" s="92"/>
      <c r="AO17" s="92"/>
      <c r="AP17" s="278">
        <v>143</v>
      </c>
      <c r="AQ17" s="278"/>
      <c r="AR17" s="278"/>
      <c r="AS17" s="278"/>
      <c r="AT17" s="278"/>
      <c r="AU17" s="92"/>
      <c r="AV17" s="92"/>
      <c r="AW17" s="92"/>
      <c r="AX17" s="92"/>
      <c r="AY17" s="92"/>
      <c r="AZ17" s="132"/>
      <c r="BA17" s="70"/>
      <c r="BB17" s="70"/>
      <c r="BC17" s="70"/>
      <c r="BD17" s="133"/>
      <c r="BE17" s="279" t="s">
        <v>518</v>
      </c>
      <c r="BF17" s="280"/>
      <c r="BG17" s="280"/>
      <c r="BH17" s="280"/>
      <c r="BI17" s="281"/>
      <c r="BJ17" s="282"/>
      <c r="BK17" s="283"/>
      <c r="BL17" s="283"/>
      <c r="BM17" s="283"/>
      <c r="BN17" s="283"/>
      <c r="BO17" s="283"/>
      <c r="BP17" s="284"/>
    </row>
    <row r="18" spans="2:68" ht="18" customHeight="1" x14ac:dyDescent="0.2">
      <c r="B18" s="86"/>
      <c r="C18" s="87"/>
      <c r="D18" s="87"/>
      <c r="E18" s="87"/>
      <c r="F18" s="87"/>
      <c r="G18" s="87"/>
      <c r="H18" s="87"/>
      <c r="I18" s="87"/>
      <c r="J18" s="87"/>
      <c r="K18" s="87"/>
      <c r="L18" s="87"/>
      <c r="M18" s="87"/>
      <c r="N18" s="87"/>
      <c r="O18" s="87"/>
      <c r="P18" s="87"/>
      <c r="Q18" s="87"/>
      <c r="R18" s="87"/>
      <c r="S18" s="87"/>
      <c r="T18" s="87"/>
      <c r="U18" s="87"/>
      <c r="V18" s="81"/>
      <c r="W18" s="82"/>
      <c r="X18" s="82"/>
      <c r="Y18" s="82"/>
      <c r="Z18" s="83"/>
      <c r="AA18" s="69"/>
      <c r="AB18" s="70"/>
      <c r="AC18" s="70"/>
      <c r="AD18" s="70"/>
      <c r="AE18" s="71"/>
      <c r="AF18" s="92"/>
      <c r="AG18" s="92"/>
      <c r="AH18" s="92"/>
      <c r="AI18" s="92"/>
      <c r="AJ18" s="92"/>
      <c r="AK18" s="92"/>
      <c r="AL18" s="92"/>
      <c r="AM18" s="92"/>
      <c r="AN18" s="92"/>
      <c r="AO18" s="92"/>
      <c r="AP18" s="278"/>
      <c r="AQ18" s="278"/>
      <c r="AR18" s="278"/>
      <c r="AS18" s="278"/>
      <c r="AT18" s="278"/>
      <c r="AU18" s="92"/>
      <c r="AV18" s="92"/>
      <c r="AW18" s="92"/>
      <c r="AX18" s="92"/>
      <c r="AY18" s="92"/>
      <c r="AZ18" s="132"/>
      <c r="BA18" s="70"/>
      <c r="BB18" s="70"/>
      <c r="BC18" s="70"/>
      <c r="BD18" s="133"/>
      <c r="BE18" s="279"/>
      <c r="BF18" s="280"/>
      <c r="BG18" s="280"/>
      <c r="BH18" s="280"/>
      <c r="BI18" s="281"/>
      <c r="BJ18" s="285"/>
      <c r="BK18" s="286"/>
      <c r="BL18" s="286"/>
      <c r="BM18" s="286"/>
      <c r="BN18" s="286"/>
      <c r="BO18" s="286"/>
      <c r="BP18" s="287"/>
    </row>
    <row r="19" spans="2:68" ht="82.8" customHeight="1" x14ac:dyDescent="0.2">
      <c r="B19" s="88" t="s">
        <v>224</v>
      </c>
      <c r="C19" s="89"/>
      <c r="D19" s="89"/>
      <c r="E19" s="89"/>
      <c r="F19" s="89"/>
      <c r="G19" s="89"/>
      <c r="H19" s="130"/>
      <c r="I19" s="142" t="s">
        <v>534</v>
      </c>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4"/>
    </row>
    <row r="20" spans="2:68" ht="16.2" customHeight="1" x14ac:dyDescent="0.2">
      <c r="B20" s="90"/>
      <c r="C20" s="91"/>
      <c r="D20" s="91"/>
      <c r="E20" s="91"/>
      <c r="F20" s="91"/>
      <c r="G20" s="91"/>
      <c r="H20" s="131"/>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7"/>
    </row>
    <row r="21" spans="2:68" ht="18" customHeight="1" x14ac:dyDescent="0.2">
      <c r="B21" s="5"/>
      <c r="C21" s="5"/>
      <c r="D21" s="5"/>
      <c r="E21" s="5"/>
      <c r="F21" s="5"/>
      <c r="G21" s="5"/>
      <c r="H21" s="5"/>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2:68" ht="18" customHeight="1" x14ac:dyDescent="0.2">
      <c r="B22" s="148" t="s">
        <v>252</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row>
    <row r="23" spans="2:68" ht="18" customHeight="1" x14ac:dyDescent="0.2">
      <c r="B23" s="123" t="s">
        <v>227</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5"/>
    </row>
    <row r="24" spans="2:68" ht="18" customHeight="1" x14ac:dyDescent="0.2">
      <c r="B24" s="88" t="s">
        <v>298</v>
      </c>
      <c r="C24" s="89"/>
      <c r="D24" s="89"/>
      <c r="E24" s="89"/>
      <c r="F24" s="89"/>
      <c r="G24" s="89"/>
      <c r="H24" s="89"/>
      <c r="I24" s="89"/>
      <c r="J24" s="89"/>
      <c r="K24" s="89"/>
      <c r="L24" s="89"/>
      <c r="M24" s="89"/>
      <c r="N24" s="89"/>
      <c r="O24" s="89"/>
      <c r="P24" s="89"/>
      <c r="Q24" s="89"/>
      <c r="R24" s="89"/>
      <c r="S24" s="89"/>
      <c r="T24" s="89"/>
      <c r="U24" s="95"/>
      <c r="V24" s="72" t="s">
        <v>223</v>
      </c>
      <c r="W24" s="73"/>
      <c r="X24" s="73"/>
      <c r="Y24" s="73"/>
      <c r="Z24" s="73"/>
      <c r="AA24" s="72" t="s">
        <v>259</v>
      </c>
      <c r="AB24" s="73"/>
      <c r="AC24" s="73"/>
      <c r="AD24" s="73"/>
      <c r="AE24" s="74"/>
      <c r="AF24" s="138" t="s">
        <v>294</v>
      </c>
      <c r="AG24" s="138"/>
      <c r="AH24" s="138"/>
      <c r="AI24" s="138"/>
      <c r="AJ24" s="138"/>
      <c r="AK24" s="138" t="s">
        <v>260</v>
      </c>
      <c r="AL24" s="138"/>
      <c r="AM24" s="138"/>
      <c r="AN24" s="138"/>
      <c r="AO24" s="138"/>
      <c r="AP24" s="138" t="s">
        <v>261</v>
      </c>
      <c r="AQ24" s="138"/>
      <c r="AR24" s="138"/>
      <c r="AS24" s="138"/>
      <c r="AT24" s="138"/>
      <c r="AU24" s="138" t="s">
        <v>262</v>
      </c>
      <c r="AV24" s="138"/>
      <c r="AW24" s="138"/>
      <c r="AX24" s="138"/>
      <c r="AY24" s="138"/>
      <c r="AZ24" s="93" t="s">
        <v>263</v>
      </c>
      <c r="BA24" s="67"/>
      <c r="BB24" s="67"/>
      <c r="BC24" s="67"/>
      <c r="BD24" s="94"/>
      <c r="BE24" s="66" t="s">
        <v>272</v>
      </c>
      <c r="BF24" s="67"/>
      <c r="BG24" s="67"/>
      <c r="BH24" s="67"/>
      <c r="BI24" s="68"/>
      <c r="BJ24" s="126" t="s">
        <v>222</v>
      </c>
      <c r="BK24" s="126"/>
      <c r="BL24" s="126"/>
      <c r="BM24" s="126"/>
      <c r="BN24" s="126"/>
      <c r="BO24" s="126"/>
      <c r="BP24" s="127"/>
    </row>
    <row r="25" spans="2:68" ht="18" customHeight="1" x14ac:dyDescent="0.2">
      <c r="B25" s="90"/>
      <c r="C25" s="91"/>
      <c r="D25" s="91"/>
      <c r="E25" s="91"/>
      <c r="F25" s="91"/>
      <c r="G25" s="91"/>
      <c r="H25" s="91"/>
      <c r="I25" s="91"/>
      <c r="J25" s="91"/>
      <c r="K25" s="91"/>
      <c r="L25" s="91"/>
      <c r="M25" s="91"/>
      <c r="N25" s="91"/>
      <c r="O25" s="91"/>
      <c r="P25" s="91"/>
      <c r="Q25" s="91"/>
      <c r="R25" s="91"/>
      <c r="S25" s="91"/>
      <c r="T25" s="91"/>
      <c r="U25" s="96"/>
      <c r="V25" s="75"/>
      <c r="W25" s="76"/>
      <c r="X25" s="76"/>
      <c r="Y25" s="76"/>
      <c r="Z25" s="76"/>
      <c r="AA25" s="75"/>
      <c r="AB25" s="76"/>
      <c r="AC25" s="76"/>
      <c r="AD25" s="76"/>
      <c r="AE25" s="77"/>
      <c r="AF25" s="138"/>
      <c r="AG25" s="138"/>
      <c r="AH25" s="138"/>
      <c r="AI25" s="138"/>
      <c r="AJ25" s="138"/>
      <c r="AK25" s="138"/>
      <c r="AL25" s="138"/>
      <c r="AM25" s="138"/>
      <c r="AN25" s="138"/>
      <c r="AO25" s="138"/>
      <c r="AP25" s="138"/>
      <c r="AQ25" s="138"/>
      <c r="AR25" s="138"/>
      <c r="AS25" s="138"/>
      <c r="AT25" s="138"/>
      <c r="AU25" s="138"/>
      <c r="AV25" s="138"/>
      <c r="AW25" s="138"/>
      <c r="AX25" s="138"/>
      <c r="AY25" s="138"/>
      <c r="AZ25" s="93"/>
      <c r="BA25" s="67"/>
      <c r="BB25" s="67"/>
      <c r="BC25" s="67"/>
      <c r="BD25" s="94"/>
      <c r="BE25" s="66"/>
      <c r="BF25" s="67"/>
      <c r="BG25" s="67"/>
      <c r="BH25" s="67"/>
      <c r="BI25" s="68"/>
      <c r="BJ25" s="128"/>
      <c r="BK25" s="128"/>
      <c r="BL25" s="128"/>
      <c r="BM25" s="128"/>
      <c r="BN25" s="128"/>
      <c r="BO25" s="128"/>
      <c r="BP25" s="129"/>
    </row>
    <row r="26" spans="2:68" ht="18" customHeight="1" x14ac:dyDescent="0.2">
      <c r="B26" s="139" t="s">
        <v>308</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1"/>
    </row>
    <row r="27" spans="2:68" ht="18" customHeight="1" x14ac:dyDescent="0.2">
      <c r="B27" s="46" t="s">
        <v>230</v>
      </c>
      <c r="C27" s="47"/>
      <c r="D27" s="47"/>
      <c r="E27" s="47"/>
      <c r="F27" s="47"/>
      <c r="G27" s="47"/>
      <c r="H27" s="47"/>
      <c r="I27" s="47"/>
      <c r="J27" s="47"/>
      <c r="K27" s="47"/>
      <c r="L27" s="47"/>
      <c r="M27" s="47"/>
      <c r="N27" s="47"/>
      <c r="O27" s="47"/>
      <c r="P27" s="47"/>
      <c r="Q27" s="47"/>
      <c r="R27" s="47"/>
      <c r="S27" s="47"/>
      <c r="T27" s="47"/>
      <c r="U27" s="48"/>
      <c r="V27" s="45" t="s">
        <v>277</v>
      </c>
      <c r="W27" s="45"/>
      <c r="X27" s="45"/>
      <c r="Y27" s="45"/>
      <c r="Z27" s="45"/>
      <c r="AA27" s="288">
        <v>113</v>
      </c>
      <c r="AB27" s="288"/>
      <c r="AC27" s="288"/>
      <c r="AD27" s="288"/>
      <c r="AE27" s="288"/>
      <c r="AF27" s="288">
        <v>122</v>
      </c>
      <c r="AG27" s="288"/>
      <c r="AH27" s="288"/>
      <c r="AI27" s="288"/>
      <c r="AJ27" s="288"/>
      <c r="AK27" s="288">
        <v>173</v>
      </c>
      <c r="AL27" s="288"/>
      <c r="AM27" s="288"/>
      <c r="AN27" s="288"/>
      <c r="AO27" s="288"/>
      <c r="AP27" s="288">
        <v>291</v>
      </c>
      <c r="AQ27" s="288"/>
      <c r="AR27" s="288"/>
      <c r="AS27" s="288"/>
      <c r="AT27" s="288"/>
      <c r="AU27" s="288"/>
      <c r="AV27" s="288"/>
      <c r="AW27" s="288"/>
      <c r="AX27" s="288"/>
      <c r="AY27" s="288"/>
      <c r="AZ27" s="288"/>
      <c r="BA27" s="288"/>
      <c r="BB27" s="288"/>
      <c r="BC27" s="288"/>
      <c r="BD27" s="288"/>
      <c r="BE27" s="49" t="s">
        <v>295</v>
      </c>
      <c r="BF27" s="49"/>
      <c r="BG27" s="49"/>
      <c r="BH27" s="49"/>
      <c r="BI27" s="49"/>
      <c r="BJ27" s="42">
        <f>SUM(AK27:BD27)/610</f>
        <v>0.76065573770491801</v>
      </c>
      <c r="BK27" s="42"/>
      <c r="BL27" s="42"/>
      <c r="BM27" s="42"/>
      <c r="BN27" s="42"/>
      <c r="BO27" s="42"/>
      <c r="BP27" s="43"/>
    </row>
    <row r="28" spans="2:68" ht="27.6" customHeight="1" x14ac:dyDescent="0.2">
      <c r="B28" s="293" t="s">
        <v>312</v>
      </c>
      <c r="C28" s="294"/>
      <c r="D28" s="294"/>
      <c r="E28" s="294"/>
      <c r="F28" s="294"/>
      <c r="G28" s="294"/>
      <c r="H28" s="294"/>
      <c r="I28" s="294"/>
      <c r="J28" s="294"/>
      <c r="K28" s="294"/>
      <c r="L28" s="294"/>
      <c r="M28" s="294"/>
      <c r="N28" s="294"/>
      <c r="O28" s="294"/>
      <c r="P28" s="294"/>
      <c r="Q28" s="294"/>
      <c r="R28" s="294"/>
      <c r="S28" s="294"/>
      <c r="T28" s="294"/>
      <c r="U28" s="295"/>
      <c r="V28" s="20" t="s">
        <v>277</v>
      </c>
      <c r="W28" s="20"/>
      <c r="X28" s="20"/>
      <c r="Y28" s="20"/>
      <c r="Z28" s="20"/>
      <c r="AA28" s="291" t="s">
        <v>244</v>
      </c>
      <c r="AB28" s="291"/>
      <c r="AC28" s="291"/>
      <c r="AD28" s="291"/>
      <c r="AE28" s="291"/>
      <c r="AF28" s="291">
        <v>14</v>
      </c>
      <c r="AG28" s="291"/>
      <c r="AH28" s="291"/>
      <c r="AI28" s="291"/>
      <c r="AJ28" s="291"/>
      <c r="AK28" s="291">
        <v>85</v>
      </c>
      <c r="AL28" s="291"/>
      <c r="AM28" s="291"/>
      <c r="AN28" s="291"/>
      <c r="AO28" s="291"/>
      <c r="AP28" s="291">
        <v>101</v>
      </c>
      <c r="AQ28" s="291"/>
      <c r="AR28" s="291"/>
      <c r="AS28" s="291"/>
      <c r="AT28" s="291"/>
      <c r="AU28" s="291"/>
      <c r="AV28" s="291"/>
      <c r="AW28" s="291"/>
      <c r="AX28" s="291"/>
      <c r="AY28" s="291"/>
      <c r="AZ28" s="291"/>
      <c r="BA28" s="291"/>
      <c r="BB28" s="291"/>
      <c r="BC28" s="291"/>
      <c r="BD28" s="291"/>
      <c r="BE28" s="30" t="s">
        <v>321</v>
      </c>
      <c r="BF28" s="30"/>
      <c r="BG28" s="30"/>
      <c r="BH28" s="30"/>
      <c r="BI28" s="30"/>
      <c r="BJ28" s="24">
        <f>SUM(AK28:BD28)/60</f>
        <v>3.1</v>
      </c>
      <c r="BK28" s="25"/>
      <c r="BL28" s="25"/>
      <c r="BM28" s="25"/>
      <c r="BN28" s="25"/>
      <c r="BO28" s="25"/>
      <c r="BP28" s="26"/>
    </row>
    <row r="29" spans="2:68" ht="18" customHeight="1" x14ac:dyDescent="0.2">
      <c r="B29" s="34" t="s">
        <v>313</v>
      </c>
      <c r="C29" s="35"/>
      <c r="D29" s="35"/>
      <c r="E29" s="35"/>
      <c r="F29" s="35"/>
      <c r="G29" s="35"/>
      <c r="H29" s="35"/>
      <c r="I29" s="35"/>
      <c r="J29" s="35"/>
      <c r="K29" s="35"/>
      <c r="L29" s="35"/>
      <c r="M29" s="35"/>
      <c r="N29" s="35"/>
      <c r="O29" s="35"/>
      <c r="P29" s="35"/>
      <c r="Q29" s="35"/>
      <c r="R29" s="35"/>
      <c r="S29" s="35"/>
      <c r="T29" s="35"/>
      <c r="U29" s="36"/>
      <c r="V29" s="20" t="s">
        <v>277</v>
      </c>
      <c r="W29" s="20"/>
      <c r="X29" s="20"/>
      <c r="Y29" s="20"/>
      <c r="Z29" s="20"/>
      <c r="AA29" s="291" t="s">
        <v>244</v>
      </c>
      <c r="AB29" s="291"/>
      <c r="AC29" s="291"/>
      <c r="AD29" s="291"/>
      <c r="AE29" s="291"/>
      <c r="AF29" s="292">
        <v>2</v>
      </c>
      <c r="AG29" s="292"/>
      <c r="AH29" s="292"/>
      <c r="AI29" s="292"/>
      <c r="AJ29" s="292"/>
      <c r="AK29" s="292">
        <v>6</v>
      </c>
      <c r="AL29" s="292"/>
      <c r="AM29" s="292"/>
      <c r="AN29" s="292"/>
      <c r="AO29" s="292"/>
      <c r="AP29" s="292">
        <v>14</v>
      </c>
      <c r="AQ29" s="292"/>
      <c r="AR29" s="292"/>
      <c r="AS29" s="292"/>
      <c r="AT29" s="292"/>
      <c r="AU29" s="291"/>
      <c r="AV29" s="291"/>
      <c r="AW29" s="291"/>
      <c r="AX29" s="291"/>
      <c r="AY29" s="291"/>
      <c r="AZ29" s="291"/>
      <c r="BA29" s="291"/>
      <c r="BB29" s="291"/>
      <c r="BC29" s="291"/>
      <c r="BD29" s="291"/>
      <c r="BE29" s="30" t="s">
        <v>322</v>
      </c>
      <c r="BF29" s="30"/>
      <c r="BG29" s="30"/>
      <c r="BH29" s="30"/>
      <c r="BI29" s="30"/>
      <c r="BJ29" s="24">
        <f>SUM(AK29,AP29)/10</f>
        <v>2</v>
      </c>
      <c r="BK29" s="25"/>
      <c r="BL29" s="25"/>
      <c r="BM29" s="25"/>
      <c r="BN29" s="25"/>
      <c r="BO29" s="25"/>
      <c r="BP29" s="26"/>
    </row>
    <row r="30" spans="2:68" ht="18" customHeight="1" x14ac:dyDescent="0.2">
      <c r="B30" s="27" t="s">
        <v>314</v>
      </c>
      <c r="C30" s="28"/>
      <c r="D30" s="28"/>
      <c r="E30" s="28"/>
      <c r="F30" s="28"/>
      <c r="G30" s="28"/>
      <c r="H30" s="28"/>
      <c r="I30" s="28"/>
      <c r="J30" s="28"/>
      <c r="K30" s="28"/>
      <c r="L30" s="28"/>
      <c r="M30" s="28"/>
      <c r="N30" s="28"/>
      <c r="O30" s="28"/>
      <c r="P30" s="28"/>
      <c r="Q30" s="28"/>
      <c r="R30" s="28"/>
      <c r="S30" s="28"/>
      <c r="T30" s="28"/>
      <c r="U30" s="29"/>
      <c r="V30" s="58" t="s">
        <v>276</v>
      </c>
      <c r="W30" s="58"/>
      <c r="X30" s="58"/>
      <c r="Y30" s="58"/>
      <c r="Z30" s="58"/>
      <c r="AA30" s="289" t="s">
        <v>244</v>
      </c>
      <c r="AB30" s="289"/>
      <c r="AC30" s="289"/>
      <c r="AD30" s="289"/>
      <c r="AE30" s="289"/>
      <c r="AF30" s="297">
        <v>221</v>
      </c>
      <c r="AG30" s="297"/>
      <c r="AH30" s="297"/>
      <c r="AI30" s="297"/>
      <c r="AJ30" s="297"/>
      <c r="AK30" s="297">
        <v>55499</v>
      </c>
      <c r="AL30" s="297"/>
      <c r="AM30" s="297"/>
      <c r="AN30" s="297"/>
      <c r="AO30" s="297"/>
      <c r="AP30" s="297">
        <v>33423</v>
      </c>
      <c r="AQ30" s="297"/>
      <c r="AR30" s="297"/>
      <c r="AS30" s="297"/>
      <c r="AT30" s="297"/>
      <c r="AU30" s="289"/>
      <c r="AV30" s="289"/>
      <c r="AW30" s="289"/>
      <c r="AX30" s="289"/>
      <c r="AY30" s="289"/>
      <c r="AZ30" s="289"/>
      <c r="BA30" s="289"/>
      <c r="BB30" s="289"/>
      <c r="BC30" s="289"/>
      <c r="BD30" s="289"/>
      <c r="BE30" s="290">
        <v>36000</v>
      </c>
      <c r="BF30" s="290"/>
      <c r="BG30" s="290"/>
      <c r="BH30" s="290"/>
      <c r="BI30" s="290"/>
      <c r="BJ30" s="119">
        <f>AP30/BE30</f>
        <v>0.92841666666666667</v>
      </c>
      <c r="BK30" s="120"/>
      <c r="BL30" s="120"/>
      <c r="BM30" s="120"/>
      <c r="BN30" s="120"/>
      <c r="BO30" s="120"/>
      <c r="BP30" s="121"/>
    </row>
    <row r="31" spans="2:68" ht="18" customHeight="1" x14ac:dyDescent="0.2">
      <c r="B31" s="39" t="s">
        <v>310</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1"/>
    </row>
    <row r="32" spans="2:68" ht="18" customHeight="1" x14ac:dyDescent="0.2">
      <c r="B32" s="46" t="s">
        <v>315</v>
      </c>
      <c r="C32" s="47"/>
      <c r="D32" s="47"/>
      <c r="E32" s="47"/>
      <c r="F32" s="47"/>
      <c r="G32" s="47"/>
      <c r="H32" s="47"/>
      <c r="I32" s="47"/>
      <c r="J32" s="47"/>
      <c r="K32" s="47"/>
      <c r="L32" s="47"/>
      <c r="M32" s="47"/>
      <c r="N32" s="47"/>
      <c r="O32" s="47"/>
      <c r="P32" s="47"/>
      <c r="Q32" s="47"/>
      <c r="R32" s="47"/>
      <c r="S32" s="47"/>
      <c r="T32" s="47"/>
      <c r="U32" s="48"/>
      <c r="V32" s="45" t="s">
        <v>320</v>
      </c>
      <c r="W32" s="45"/>
      <c r="X32" s="45"/>
      <c r="Y32" s="45"/>
      <c r="Z32" s="45"/>
      <c r="AA32" s="288">
        <v>2</v>
      </c>
      <c r="AB32" s="288"/>
      <c r="AC32" s="288"/>
      <c r="AD32" s="288"/>
      <c r="AE32" s="288"/>
      <c r="AF32" s="44">
        <v>2</v>
      </c>
      <c r="AG32" s="44"/>
      <c r="AH32" s="44"/>
      <c r="AI32" s="44"/>
      <c r="AJ32" s="44"/>
      <c r="AK32" s="44">
        <v>3</v>
      </c>
      <c r="AL32" s="44"/>
      <c r="AM32" s="44"/>
      <c r="AN32" s="44"/>
      <c r="AO32" s="44"/>
      <c r="AP32" s="44">
        <v>3</v>
      </c>
      <c r="AQ32" s="44"/>
      <c r="AR32" s="44"/>
      <c r="AS32" s="44"/>
      <c r="AT32" s="44"/>
      <c r="AU32" s="44"/>
      <c r="AV32" s="44"/>
      <c r="AW32" s="44"/>
      <c r="AX32" s="44"/>
      <c r="AY32" s="44"/>
      <c r="AZ32" s="44"/>
      <c r="BA32" s="44"/>
      <c r="BB32" s="44"/>
      <c r="BC32" s="44"/>
      <c r="BD32" s="44"/>
      <c r="BE32" s="44">
        <v>4</v>
      </c>
      <c r="BF32" s="44"/>
      <c r="BG32" s="44"/>
      <c r="BH32" s="44"/>
      <c r="BI32" s="44"/>
      <c r="BJ32" s="42">
        <f>AP32/BE32</f>
        <v>0.75</v>
      </c>
      <c r="BK32" s="42"/>
      <c r="BL32" s="42"/>
      <c r="BM32" s="42"/>
      <c r="BN32" s="42"/>
      <c r="BO32" s="42"/>
      <c r="BP32" s="43"/>
    </row>
    <row r="33" spans="2:68" ht="18" customHeight="1" x14ac:dyDescent="0.2">
      <c r="B33" s="34" t="s">
        <v>231</v>
      </c>
      <c r="C33" s="35"/>
      <c r="D33" s="35"/>
      <c r="E33" s="35"/>
      <c r="F33" s="35"/>
      <c r="G33" s="35"/>
      <c r="H33" s="35"/>
      <c r="I33" s="35"/>
      <c r="J33" s="35"/>
      <c r="K33" s="35"/>
      <c r="L33" s="35"/>
      <c r="M33" s="35"/>
      <c r="N33" s="35"/>
      <c r="O33" s="35"/>
      <c r="P33" s="35"/>
      <c r="Q33" s="35"/>
      <c r="R33" s="35"/>
      <c r="S33" s="35"/>
      <c r="T33" s="35"/>
      <c r="U33" s="36"/>
      <c r="V33" s="20" t="s">
        <v>277</v>
      </c>
      <c r="W33" s="20"/>
      <c r="X33" s="20"/>
      <c r="Y33" s="20"/>
      <c r="Z33" s="20"/>
      <c r="AA33" s="291">
        <v>25362</v>
      </c>
      <c r="AB33" s="291"/>
      <c r="AC33" s="291"/>
      <c r="AD33" s="291"/>
      <c r="AE33" s="291"/>
      <c r="AF33" s="291">
        <v>41008</v>
      </c>
      <c r="AG33" s="291"/>
      <c r="AH33" s="291"/>
      <c r="AI33" s="291"/>
      <c r="AJ33" s="291"/>
      <c r="AK33" s="291">
        <v>60708</v>
      </c>
      <c r="AL33" s="291"/>
      <c r="AM33" s="291"/>
      <c r="AN33" s="291"/>
      <c r="AO33" s="291"/>
      <c r="AP33" s="296">
        <v>117285</v>
      </c>
      <c r="AQ33" s="296"/>
      <c r="AR33" s="296"/>
      <c r="AS33" s="296"/>
      <c r="AT33" s="296"/>
      <c r="AU33" s="291"/>
      <c r="AV33" s="291"/>
      <c r="AW33" s="291"/>
      <c r="AX33" s="291"/>
      <c r="AY33" s="291"/>
      <c r="AZ33" s="291"/>
      <c r="BA33" s="291"/>
      <c r="BB33" s="291"/>
      <c r="BC33" s="291"/>
      <c r="BD33" s="291"/>
      <c r="BE33" s="20">
        <v>100000</v>
      </c>
      <c r="BF33" s="20"/>
      <c r="BG33" s="20"/>
      <c r="BH33" s="20"/>
      <c r="BI33" s="20"/>
      <c r="BJ33" s="24">
        <f>AP33/BE33</f>
        <v>1.1728499999999999</v>
      </c>
      <c r="BK33" s="25"/>
      <c r="BL33" s="25"/>
      <c r="BM33" s="25"/>
      <c r="BN33" s="25"/>
      <c r="BO33" s="25"/>
      <c r="BP33" s="26"/>
    </row>
    <row r="34" spans="2:68" ht="18" customHeight="1" x14ac:dyDescent="0.2">
      <c r="B34" s="39" t="s">
        <v>311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1"/>
    </row>
    <row r="35" spans="2:68" ht="18" customHeight="1" x14ac:dyDescent="0.2">
      <c r="B35" s="46" t="s">
        <v>316</v>
      </c>
      <c r="C35" s="47"/>
      <c r="D35" s="47"/>
      <c r="E35" s="47"/>
      <c r="F35" s="47"/>
      <c r="G35" s="47"/>
      <c r="H35" s="47"/>
      <c r="I35" s="47"/>
      <c r="J35" s="47"/>
      <c r="K35" s="47"/>
      <c r="L35" s="47"/>
      <c r="M35" s="47"/>
      <c r="N35" s="47"/>
      <c r="O35" s="47"/>
      <c r="P35" s="47"/>
      <c r="Q35" s="47"/>
      <c r="R35" s="47"/>
      <c r="S35" s="47"/>
      <c r="T35" s="47"/>
      <c r="U35" s="48"/>
      <c r="V35" s="319" t="s">
        <v>369</v>
      </c>
      <c r="W35" s="320"/>
      <c r="X35" s="320"/>
      <c r="Y35" s="320"/>
      <c r="Z35" s="321"/>
      <c r="AA35" s="301">
        <v>171.4</v>
      </c>
      <c r="AB35" s="302"/>
      <c r="AC35" s="302"/>
      <c r="AD35" s="302"/>
      <c r="AE35" s="303"/>
      <c r="AF35" s="301">
        <v>127.2</v>
      </c>
      <c r="AG35" s="302"/>
      <c r="AH35" s="302"/>
      <c r="AI35" s="302"/>
      <c r="AJ35" s="303"/>
      <c r="AK35" s="301">
        <v>119.2</v>
      </c>
      <c r="AL35" s="302"/>
      <c r="AM35" s="302"/>
      <c r="AN35" s="302"/>
      <c r="AO35" s="303"/>
      <c r="AP35" s="301">
        <v>123.8</v>
      </c>
      <c r="AQ35" s="302"/>
      <c r="AR35" s="302"/>
      <c r="AS35" s="302"/>
      <c r="AT35" s="303"/>
      <c r="AU35" s="301"/>
      <c r="AV35" s="302"/>
      <c r="AW35" s="302"/>
      <c r="AX35" s="302"/>
      <c r="AY35" s="303"/>
      <c r="AZ35" s="301"/>
      <c r="BA35" s="302"/>
      <c r="BB35" s="302"/>
      <c r="BC35" s="302"/>
      <c r="BD35" s="303"/>
      <c r="BE35" s="304">
        <v>220</v>
      </c>
      <c r="BF35" s="305"/>
      <c r="BG35" s="305"/>
      <c r="BH35" s="305"/>
      <c r="BI35" s="306"/>
      <c r="BJ35" s="307">
        <f>AP35/BE35</f>
        <v>0.56272727272727274</v>
      </c>
      <c r="BK35" s="308"/>
      <c r="BL35" s="308"/>
      <c r="BM35" s="308"/>
      <c r="BN35" s="308"/>
      <c r="BO35" s="308"/>
      <c r="BP35" s="309"/>
    </row>
    <row r="36" spans="2:68" ht="18" customHeight="1" x14ac:dyDescent="0.2">
      <c r="B36" s="34" t="s">
        <v>317</v>
      </c>
      <c r="C36" s="35"/>
      <c r="D36" s="35"/>
      <c r="E36" s="35"/>
      <c r="F36" s="35"/>
      <c r="G36" s="35"/>
      <c r="H36" s="35"/>
      <c r="I36" s="35"/>
      <c r="J36" s="35"/>
      <c r="K36" s="35"/>
      <c r="L36" s="35"/>
      <c r="M36" s="35"/>
      <c r="N36" s="35"/>
      <c r="O36" s="35"/>
      <c r="P36" s="35"/>
      <c r="Q36" s="35"/>
      <c r="R36" s="35"/>
      <c r="S36" s="35"/>
      <c r="T36" s="35"/>
      <c r="U36" s="36"/>
      <c r="V36" s="310" t="s">
        <v>282</v>
      </c>
      <c r="W36" s="311"/>
      <c r="X36" s="311"/>
      <c r="Y36" s="311"/>
      <c r="Z36" s="312"/>
      <c r="AA36" s="298">
        <v>13302</v>
      </c>
      <c r="AB36" s="299"/>
      <c r="AC36" s="299"/>
      <c r="AD36" s="299"/>
      <c r="AE36" s="300"/>
      <c r="AF36" s="313">
        <v>5162</v>
      </c>
      <c r="AG36" s="314"/>
      <c r="AH36" s="314"/>
      <c r="AI36" s="314"/>
      <c r="AJ36" s="315"/>
      <c r="AK36" s="313">
        <v>4722</v>
      </c>
      <c r="AL36" s="314"/>
      <c r="AM36" s="314"/>
      <c r="AN36" s="314"/>
      <c r="AO36" s="315"/>
      <c r="AP36" s="298">
        <v>9205</v>
      </c>
      <c r="AQ36" s="299"/>
      <c r="AR36" s="299"/>
      <c r="AS36" s="299"/>
      <c r="AT36" s="300"/>
      <c r="AU36" s="298"/>
      <c r="AV36" s="299"/>
      <c r="AW36" s="299"/>
      <c r="AX36" s="299"/>
      <c r="AY36" s="300"/>
      <c r="AZ36" s="298"/>
      <c r="BA36" s="299"/>
      <c r="BB36" s="299"/>
      <c r="BC36" s="299"/>
      <c r="BD36" s="300"/>
      <c r="BE36" s="316">
        <v>10000</v>
      </c>
      <c r="BF36" s="317"/>
      <c r="BG36" s="317"/>
      <c r="BH36" s="317"/>
      <c r="BI36" s="318"/>
      <c r="BJ36" s="24">
        <f>AP36/BE36</f>
        <v>0.92049999999999998</v>
      </c>
      <c r="BK36" s="25"/>
      <c r="BL36" s="25"/>
      <c r="BM36" s="25"/>
      <c r="BN36" s="25"/>
      <c r="BO36" s="25"/>
      <c r="BP36" s="26"/>
    </row>
    <row r="37" spans="2:68" ht="18" customHeight="1" x14ac:dyDescent="0.2">
      <c r="B37" s="34" t="s">
        <v>318</v>
      </c>
      <c r="C37" s="35"/>
      <c r="D37" s="35"/>
      <c r="E37" s="35"/>
      <c r="F37" s="35"/>
      <c r="G37" s="35"/>
      <c r="H37" s="35"/>
      <c r="I37" s="35"/>
      <c r="J37" s="35"/>
      <c r="K37" s="35"/>
      <c r="L37" s="35"/>
      <c r="M37" s="35"/>
      <c r="N37" s="35"/>
      <c r="O37" s="35"/>
      <c r="P37" s="35"/>
      <c r="Q37" s="35"/>
      <c r="R37" s="35"/>
      <c r="S37" s="35"/>
      <c r="T37" s="35"/>
      <c r="U37" s="36"/>
      <c r="V37" s="310" t="s">
        <v>282</v>
      </c>
      <c r="W37" s="311"/>
      <c r="X37" s="311"/>
      <c r="Y37" s="311"/>
      <c r="Z37" s="312"/>
      <c r="AA37" s="298">
        <v>2051</v>
      </c>
      <c r="AB37" s="299"/>
      <c r="AC37" s="299"/>
      <c r="AD37" s="299"/>
      <c r="AE37" s="300"/>
      <c r="AF37" s="298">
        <v>1887</v>
      </c>
      <c r="AG37" s="299"/>
      <c r="AH37" s="299"/>
      <c r="AI37" s="299"/>
      <c r="AJ37" s="300"/>
      <c r="AK37" s="298">
        <v>2025</v>
      </c>
      <c r="AL37" s="299"/>
      <c r="AM37" s="299"/>
      <c r="AN37" s="299"/>
      <c r="AO37" s="300"/>
      <c r="AP37" s="298">
        <v>2249</v>
      </c>
      <c r="AQ37" s="299"/>
      <c r="AR37" s="299"/>
      <c r="AS37" s="299"/>
      <c r="AT37" s="300"/>
      <c r="AU37" s="298"/>
      <c r="AV37" s="299"/>
      <c r="AW37" s="299"/>
      <c r="AX37" s="299"/>
      <c r="AY37" s="300"/>
      <c r="AZ37" s="298"/>
      <c r="BA37" s="299"/>
      <c r="BB37" s="299"/>
      <c r="BC37" s="299"/>
      <c r="BD37" s="300"/>
      <c r="BE37" s="316">
        <v>2500</v>
      </c>
      <c r="BF37" s="317"/>
      <c r="BG37" s="317"/>
      <c r="BH37" s="317"/>
      <c r="BI37" s="318"/>
      <c r="BJ37" s="24">
        <f>AP37/BE37</f>
        <v>0.89959999999999996</v>
      </c>
      <c r="BK37" s="25"/>
      <c r="BL37" s="25"/>
      <c r="BM37" s="25"/>
      <c r="BN37" s="25"/>
      <c r="BO37" s="25"/>
      <c r="BP37" s="26"/>
    </row>
    <row r="38" spans="2:68" ht="18" customHeight="1" x14ac:dyDescent="0.2">
      <c r="B38" s="27" t="s">
        <v>319</v>
      </c>
      <c r="C38" s="28"/>
      <c r="D38" s="28"/>
      <c r="E38" s="28"/>
      <c r="F38" s="28"/>
      <c r="G38" s="28"/>
      <c r="H38" s="28"/>
      <c r="I38" s="28"/>
      <c r="J38" s="28"/>
      <c r="K38" s="28"/>
      <c r="L38" s="28"/>
      <c r="M38" s="28"/>
      <c r="N38" s="28"/>
      <c r="O38" s="28"/>
      <c r="P38" s="28"/>
      <c r="Q38" s="28"/>
      <c r="R38" s="28"/>
      <c r="S38" s="28"/>
      <c r="T38" s="28"/>
      <c r="U38" s="29"/>
      <c r="V38" s="331" t="s">
        <v>282</v>
      </c>
      <c r="W38" s="332"/>
      <c r="X38" s="332"/>
      <c r="Y38" s="332"/>
      <c r="Z38" s="333"/>
      <c r="AA38" s="325">
        <v>4286</v>
      </c>
      <c r="AB38" s="326"/>
      <c r="AC38" s="326"/>
      <c r="AD38" s="326"/>
      <c r="AE38" s="327"/>
      <c r="AF38" s="325">
        <v>3478</v>
      </c>
      <c r="AG38" s="326"/>
      <c r="AH38" s="326"/>
      <c r="AI38" s="326"/>
      <c r="AJ38" s="327"/>
      <c r="AK38" s="325">
        <v>2933</v>
      </c>
      <c r="AL38" s="326"/>
      <c r="AM38" s="326"/>
      <c r="AN38" s="326"/>
      <c r="AO38" s="327"/>
      <c r="AP38" s="325">
        <v>2515</v>
      </c>
      <c r="AQ38" s="326"/>
      <c r="AR38" s="326"/>
      <c r="AS38" s="326"/>
      <c r="AT38" s="327"/>
      <c r="AU38" s="325"/>
      <c r="AV38" s="326"/>
      <c r="AW38" s="326"/>
      <c r="AX38" s="326"/>
      <c r="AY38" s="327"/>
      <c r="AZ38" s="325"/>
      <c r="BA38" s="326"/>
      <c r="BB38" s="326"/>
      <c r="BC38" s="326"/>
      <c r="BD38" s="327"/>
      <c r="BE38" s="328">
        <v>9300</v>
      </c>
      <c r="BF38" s="329"/>
      <c r="BG38" s="329"/>
      <c r="BH38" s="329"/>
      <c r="BI38" s="330"/>
      <c r="BJ38" s="31">
        <f>AP38/BE38</f>
        <v>0.27043010752688174</v>
      </c>
      <c r="BK38" s="32"/>
      <c r="BL38" s="32"/>
      <c r="BM38" s="32"/>
      <c r="BN38" s="32"/>
      <c r="BO38" s="32"/>
      <c r="BP38" s="33"/>
    </row>
    <row r="39" spans="2:68" ht="18" customHeight="1" x14ac:dyDescent="0.2">
      <c r="B39" s="103" t="s">
        <v>520</v>
      </c>
      <c r="C39" s="104"/>
      <c r="D39" s="104"/>
      <c r="E39" s="104"/>
      <c r="F39" s="104"/>
      <c r="G39" s="104"/>
      <c r="H39" s="104"/>
      <c r="I39" s="322" t="s">
        <v>561</v>
      </c>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4"/>
    </row>
    <row r="40" spans="2:68" ht="76.2" customHeight="1" x14ac:dyDescent="0.2">
      <c r="B40" s="105"/>
      <c r="C40" s="105"/>
      <c r="D40" s="105"/>
      <c r="E40" s="105"/>
      <c r="F40" s="105"/>
      <c r="G40" s="105"/>
      <c r="H40" s="105"/>
      <c r="I40" s="145"/>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row>
    <row r="41" spans="2:68" ht="18" customHeight="1" x14ac:dyDescent="0.2">
      <c r="B41" s="122"/>
      <c r="C41" s="122"/>
    </row>
    <row r="42" spans="2:68" ht="18" customHeight="1" x14ac:dyDescent="0.2">
      <c r="B42" s="122"/>
      <c r="C42" s="122"/>
    </row>
    <row r="43" spans="2:68" ht="18" customHeight="1" x14ac:dyDescent="0.2">
      <c r="B43" s="122"/>
      <c r="C43" s="122"/>
    </row>
    <row r="44" spans="2:68" ht="18" customHeight="1" x14ac:dyDescent="0.2">
      <c r="B44" s="122"/>
      <c r="C44" s="122"/>
    </row>
    <row r="45" spans="2:68" ht="18" customHeight="1" x14ac:dyDescent="0.2">
      <c r="B45" s="122"/>
      <c r="C45" s="122"/>
    </row>
    <row r="46" spans="2:68" ht="18" customHeight="1" x14ac:dyDescent="0.2">
      <c r="B46" s="122"/>
      <c r="C46" s="122"/>
    </row>
    <row r="47" spans="2:68" ht="18" customHeight="1" x14ac:dyDescent="0.2">
      <c r="B47" s="122"/>
      <c r="C47" s="122"/>
    </row>
    <row r="48" spans="2:68" ht="18" customHeight="1" x14ac:dyDescent="0.2">
      <c r="B48" s="122"/>
      <c r="C48" s="122"/>
    </row>
    <row r="49" spans="2:3" ht="18" customHeight="1" x14ac:dyDescent="0.2">
      <c r="B49" s="122"/>
      <c r="C49" s="122"/>
    </row>
    <row r="50" spans="2:3" ht="18" customHeight="1" x14ac:dyDescent="0.2">
      <c r="B50" s="122"/>
      <c r="C50" s="122"/>
    </row>
    <row r="51" spans="2:3" ht="18" customHeight="1" x14ac:dyDescent="0.2">
      <c r="B51" s="122"/>
      <c r="C51" s="122"/>
    </row>
    <row r="52" spans="2:3" ht="18" customHeight="1" x14ac:dyDescent="0.2">
      <c r="B52" s="122"/>
      <c r="C52" s="122"/>
    </row>
    <row r="53" spans="2:3" ht="18" customHeight="1" x14ac:dyDescent="0.2">
      <c r="B53" s="122"/>
      <c r="C53" s="122"/>
    </row>
    <row r="54" spans="2:3" ht="18" customHeight="1" x14ac:dyDescent="0.2">
      <c r="B54" s="122"/>
      <c r="C54" s="122"/>
    </row>
    <row r="55" spans="2:3" ht="18" customHeight="1" x14ac:dyDescent="0.2">
      <c r="B55" s="122"/>
      <c r="C55" s="122"/>
    </row>
  </sheetData>
  <mergeCells count="162">
    <mergeCell ref="B38:U38"/>
    <mergeCell ref="V38:Z38"/>
    <mergeCell ref="AA38:AE38"/>
    <mergeCell ref="AF38:AJ38"/>
    <mergeCell ref="AK38:AO38"/>
    <mergeCell ref="B50:C51"/>
    <mergeCell ref="B52:C53"/>
    <mergeCell ref="B54:C55"/>
    <mergeCell ref="B46:C47"/>
    <mergeCell ref="B48:C49"/>
    <mergeCell ref="B37:U37"/>
    <mergeCell ref="V37:Z37"/>
    <mergeCell ref="B41:C41"/>
    <mergeCell ref="B42:C43"/>
    <mergeCell ref="B44:C45"/>
    <mergeCell ref="V35:Z35"/>
    <mergeCell ref="B35:U35"/>
    <mergeCell ref="B34:BP34"/>
    <mergeCell ref="B39:H40"/>
    <mergeCell ref="I39:BP40"/>
    <mergeCell ref="AA37:AE37"/>
    <mergeCell ref="AF37:AJ37"/>
    <mergeCell ref="AK37:AO37"/>
    <mergeCell ref="AP37:AT37"/>
    <mergeCell ref="AP38:AT38"/>
    <mergeCell ref="AU38:AY38"/>
    <mergeCell ref="AZ38:BD38"/>
    <mergeCell ref="BE38:BI38"/>
    <mergeCell ref="BE37:BI37"/>
    <mergeCell ref="BJ37:BP37"/>
    <mergeCell ref="AP35:AT35"/>
    <mergeCell ref="AU35:AY35"/>
    <mergeCell ref="AZ35:BD35"/>
    <mergeCell ref="BJ38:BP38"/>
    <mergeCell ref="BE35:BI35"/>
    <mergeCell ref="BJ35:BP35"/>
    <mergeCell ref="B36:U36"/>
    <mergeCell ref="V36:Z36"/>
    <mergeCell ref="AA36:AE36"/>
    <mergeCell ref="AF36:AJ36"/>
    <mergeCell ref="AK36:AO36"/>
    <mergeCell ref="AP36:AT36"/>
    <mergeCell ref="AU36:AY36"/>
    <mergeCell ref="AZ36:BD36"/>
    <mergeCell ref="BE36:BI36"/>
    <mergeCell ref="BJ36:BP36"/>
    <mergeCell ref="AU37:AY37"/>
    <mergeCell ref="AZ37:BD37"/>
    <mergeCell ref="AK35:AO35"/>
    <mergeCell ref="AF35:AJ35"/>
    <mergeCell ref="AA35:AE35"/>
    <mergeCell ref="BJ30:BP30"/>
    <mergeCell ref="B31:BP31"/>
    <mergeCell ref="B32:U32"/>
    <mergeCell ref="V32:Z32"/>
    <mergeCell ref="AA32:AE32"/>
    <mergeCell ref="AF32:AJ32"/>
    <mergeCell ref="AK32:AO32"/>
    <mergeCell ref="AP32:AT32"/>
    <mergeCell ref="AU33:AY33"/>
    <mergeCell ref="AZ33:BD33"/>
    <mergeCell ref="BE33:BI33"/>
    <mergeCell ref="BJ33:BP33"/>
    <mergeCell ref="AU32:AY32"/>
    <mergeCell ref="AZ32:BD32"/>
    <mergeCell ref="BE32:BI32"/>
    <mergeCell ref="BJ32:BP32"/>
    <mergeCell ref="B33:U33"/>
    <mergeCell ref="V33:Z33"/>
    <mergeCell ref="AA33:AE33"/>
    <mergeCell ref="AF33:AJ33"/>
    <mergeCell ref="AK33:AO33"/>
    <mergeCell ref="AP33:AT33"/>
    <mergeCell ref="B30:U30"/>
    <mergeCell ref="V30:Z30"/>
    <mergeCell ref="AA30:AE30"/>
    <mergeCell ref="AF30:AJ30"/>
    <mergeCell ref="AK30:AO30"/>
    <mergeCell ref="AP30:AT30"/>
    <mergeCell ref="AU30:AY30"/>
    <mergeCell ref="AZ30:BD30"/>
    <mergeCell ref="BE30:BI30"/>
    <mergeCell ref="BJ28:BP28"/>
    <mergeCell ref="B29:U29"/>
    <mergeCell ref="V29:Z29"/>
    <mergeCell ref="AA29:AE29"/>
    <mergeCell ref="AF29:AJ29"/>
    <mergeCell ref="AK29:AO29"/>
    <mergeCell ref="AP29:AT29"/>
    <mergeCell ref="AU29:AY29"/>
    <mergeCell ref="AZ29:BD29"/>
    <mergeCell ref="BE29:BI29"/>
    <mergeCell ref="BJ29:BP29"/>
    <mergeCell ref="B28:U28"/>
    <mergeCell ref="V28:Z28"/>
    <mergeCell ref="AA28:AE28"/>
    <mergeCell ref="AF28:AJ28"/>
    <mergeCell ref="AK28:AO28"/>
    <mergeCell ref="AP28:AT28"/>
    <mergeCell ref="AU28:AY28"/>
    <mergeCell ref="AZ28:BD28"/>
    <mergeCell ref="BE28:BI28"/>
    <mergeCell ref="B26:BP26"/>
    <mergeCell ref="B27:U27"/>
    <mergeCell ref="V27:Z27"/>
    <mergeCell ref="AA27:AE27"/>
    <mergeCell ref="AF27:AJ27"/>
    <mergeCell ref="AK27:AO27"/>
    <mergeCell ref="AP27:AT27"/>
    <mergeCell ref="AU27:AY27"/>
    <mergeCell ref="AZ27:BD27"/>
    <mergeCell ref="BE27:BI27"/>
    <mergeCell ref="BJ27:BP27"/>
    <mergeCell ref="B22:BP22"/>
    <mergeCell ref="B23:BP23"/>
    <mergeCell ref="B24:U25"/>
    <mergeCell ref="V24:Z25"/>
    <mergeCell ref="AA24:AE25"/>
    <mergeCell ref="AF24:AJ25"/>
    <mergeCell ref="AK24:AO25"/>
    <mergeCell ref="AP24:AT25"/>
    <mergeCell ref="AU24:AY25"/>
    <mergeCell ref="AZ24:BD25"/>
    <mergeCell ref="BE24:BI25"/>
    <mergeCell ref="BJ24:BP25"/>
    <mergeCell ref="B19:H20"/>
    <mergeCell ref="I19:BP20"/>
    <mergeCell ref="AP15:AT16"/>
    <mergeCell ref="AU15:AY16"/>
    <mergeCell ref="AZ15:BD16"/>
    <mergeCell ref="BE15:BI16"/>
    <mergeCell ref="BJ15:BP16"/>
    <mergeCell ref="B17:U18"/>
    <mergeCell ref="V17:Z18"/>
    <mergeCell ref="AA17:AE18"/>
    <mergeCell ref="AF17:AJ18"/>
    <mergeCell ref="AK17:AO18"/>
    <mergeCell ref="AU12:BP12"/>
    <mergeCell ref="B14:BP14"/>
    <mergeCell ref="B15:U16"/>
    <mergeCell ref="V15:Z16"/>
    <mergeCell ref="AA15:AE16"/>
    <mergeCell ref="AF15:AJ16"/>
    <mergeCell ref="AK15:AO16"/>
    <mergeCell ref="X12:AT12"/>
    <mergeCell ref="AP17:AT18"/>
    <mergeCell ref="AU17:AY18"/>
    <mergeCell ref="AZ17:BD18"/>
    <mergeCell ref="BE17:BI18"/>
    <mergeCell ref="BJ17:BP18"/>
    <mergeCell ref="B12:W12"/>
    <mergeCell ref="B1:BP2"/>
    <mergeCell ref="B3:BP3"/>
    <mergeCell ref="B4:H5"/>
    <mergeCell ref="I4:BP5"/>
    <mergeCell ref="B6:H7"/>
    <mergeCell ref="I6:BP7"/>
    <mergeCell ref="AU11:BP11"/>
    <mergeCell ref="B9:BP9"/>
    <mergeCell ref="B11:W11"/>
    <mergeCell ref="B10:BP10"/>
    <mergeCell ref="X11:AT11"/>
  </mergeCells>
  <phoneticPr fontId="2"/>
  <printOptions horizontalCentered="1"/>
  <pageMargins left="0.23622047244094491" right="0.23622047244094491" top="0.35433070866141736" bottom="0.35433070866141736" header="0.31496062992125984" footer="0.31496062992125984"/>
  <pageSetup paperSize="9" scale="88" orientation="portrait" r:id="rId1"/>
  <colBreaks count="1" manualBreakCount="1">
    <brk id="68" max="8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75"/>
  <sheetViews>
    <sheetView showZeros="0" view="pageBreakPreview" topLeftCell="A22" zoomScaleNormal="100" zoomScaleSheetLayoutView="100" workbookViewId="0">
      <selection activeCell="B33" sqref="B33:BM33"/>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165" t="s">
        <v>523</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row>
    <row r="2" spans="2:132" ht="18" customHeight="1" x14ac:dyDescent="0.2">
      <c r="B2" s="260" t="s">
        <v>226</v>
      </c>
      <c r="C2" s="261"/>
      <c r="D2" s="261"/>
      <c r="E2" s="261"/>
      <c r="F2" s="261"/>
      <c r="G2" s="261"/>
      <c r="H2" s="261"/>
      <c r="I2" s="261"/>
      <c r="J2" s="261"/>
      <c r="K2" s="261"/>
      <c r="L2" s="261"/>
      <c r="M2" s="261"/>
      <c r="N2" s="261" t="s">
        <v>225</v>
      </c>
      <c r="O2" s="261"/>
      <c r="P2" s="261"/>
      <c r="Q2" s="261"/>
      <c r="R2" s="261"/>
      <c r="S2" s="261"/>
      <c r="T2" s="261"/>
      <c r="U2" s="261"/>
      <c r="V2" s="261" t="s">
        <v>228</v>
      </c>
      <c r="W2" s="261"/>
      <c r="X2" s="261"/>
      <c r="Y2" s="261"/>
      <c r="Z2" s="261"/>
      <c r="AA2" s="261"/>
      <c r="AB2" s="261"/>
      <c r="AC2" s="261"/>
      <c r="AD2" s="261"/>
      <c r="AE2" s="261"/>
      <c r="AF2" s="261"/>
      <c r="AG2" s="261"/>
      <c r="AH2" s="261"/>
      <c r="AI2" s="261"/>
      <c r="AJ2" s="261"/>
      <c r="AK2" s="261"/>
      <c r="AL2" s="261"/>
      <c r="AM2" s="261" t="s">
        <v>229</v>
      </c>
      <c r="AN2" s="261"/>
      <c r="AO2" s="261"/>
      <c r="AP2" s="261"/>
      <c r="AQ2" s="261"/>
      <c r="AR2" s="261"/>
      <c r="AS2" s="261" t="s">
        <v>246</v>
      </c>
      <c r="AT2" s="261"/>
      <c r="AU2" s="261"/>
      <c r="AV2" s="261"/>
      <c r="AW2" s="261"/>
      <c r="AX2" s="261"/>
      <c r="AY2" s="261"/>
      <c r="AZ2" s="261"/>
      <c r="BA2" s="261"/>
      <c r="BB2" s="261"/>
      <c r="BC2" s="261"/>
      <c r="BD2" s="261"/>
      <c r="BE2" s="261"/>
      <c r="BF2" s="261"/>
      <c r="BG2" s="261"/>
      <c r="BH2" s="261"/>
      <c r="BI2" s="261"/>
      <c r="BJ2" s="261"/>
      <c r="BK2" s="261"/>
      <c r="BL2" s="261"/>
      <c r="BM2" s="262"/>
      <c r="BN2" s="262" t="s">
        <v>522</v>
      </c>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1"/>
    </row>
    <row r="3" spans="2:132" ht="25.8" customHeight="1" x14ac:dyDescent="0.2">
      <c r="B3" s="239" t="s">
        <v>324</v>
      </c>
      <c r="C3" s="240"/>
      <c r="D3" s="240"/>
      <c r="E3" s="240"/>
      <c r="F3" s="240"/>
      <c r="G3" s="240"/>
      <c r="H3" s="240"/>
      <c r="I3" s="240"/>
      <c r="J3" s="240"/>
      <c r="K3" s="240"/>
      <c r="L3" s="240"/>
      <c r="M3" s="241"/>
      <c r="N3" s="246" t="s">
        <v>327</v>
      </c>
      <c r="O3" s="240"/>
      <c r="P3" s="240"/>
      <c r="Q3" s="240"/>
      <c r="R3" s="240"/>
      <c r="S3" s="240"/>
      <c r="T3" s="240"/>
      <c r="U3" s="241"/>
      <c r="V3" s="266" t="s">
        <v>331</v>
      </c>
      <c r="W3" s="266"/>
      <c r="X3" s="266"/>
      <c r="Y3" s="266"/>
      <c r="Z3" s="266"/>
      <c r="AA3" s="266"/>
      <c r="AB3" s="266"/>
      <c r="AC3" s="266"/>
      <c r="AD3" s="266"/>
      <c r="AE3" s="266"/>
      <c r="AF3" s="266"/>
      <c r="AG3" s="266"/>
      <c r="AH3" s="266"/>
      <c r="AI3" s="266"/>
      <c r="AJ3" s="266"/>
      <c r="AK3" s="266"/>
      <c r="AL3" s="266"/>
      <c r="AM3" s="209" t="s">
        <v>162</v>
      </c>
      <c r="AN3" s="209"/>
      <c r="AO3" s="209"/>
      <c r="AP3" s="209"/>
      <c r="AQ3" s="209"/>
      <c r="AR3" s="209"/>
      <c r="AS3" s="209" t="s">
        <v>251</v>
      </c>
      <c r="AT3" s="209"/>
      <c r="AU3" s="209"/>
      <c r="AV3" s="209"/>
      <c r="AW3" s="209"/>
      <c r="AX3" s="209"/>
      <c r="AY3" s="209"/>
      <c r="AZ3" s="209"/>
      <c r="BA3" s="209"/>
      <c r="BB3" s="209"/>
      <c r="BC3" s="209"/>
      <c r="BD3" s="209"/>
      <c r="BE3" s="209"/>
      <c r="BF3" s="209"/>
      <c r="BG3" s="209"/>
      <c r="BH3" s="209"/>
      <c r="BI3" s="209"/>
      <c r="BJ3" s="209"/>
      <c r="BK3" s="209"/>
      <c r="BL3" s="209"/>
      <c r="BM3" s="210"/>
      <c r="BN3" s="336" t="s">
        <v>540</v>
      </c>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8"/>
    </row>
    <row r="4" spans="2:132" ht="25.8" customHeight="1" x14ac:dyDescent="0.2">
      <c r="B4" s="242"/>
      <c r="C4" s="232"/>
      <c r="D4" s="232"/>
      <c r="E4" s="232"/>
      <c r="F4" s="232"/>
      <c r="G4" s="232"/>
      <c r="H4" s="232"/>
      <c r="I4" s="232"/>
      <c r="J4" s="232"/>
      <c r="K4" s="232"/>
      <c r="L4" s="232"/>
      <c r="M4" s="233"/>
      <c r="N4" s="231"/>
      <c r="O4" s="232"/>
      <c r="P4" s="232"/>
      <c r="Q4" s="232"/>
      <c r="R4" s="232"/>
      <c r="S4" s="232"/>
      <c r="T4" s="232"/>
      <c r="U4" s="233"/>
      <c r="V4" s="186" t="s">
        <v>332</v>
      </c>
      <c r="W4" s="186"/>
      <c r="X4" s="186"/>
      <c r="Y4" s="186"/>
      <c r="Z4" s="186"/>
      <c r="AA4" s="186"/>
      <c r="AB4" s="186"/>
      <c r="AC4" s="186"/>
      <c r="AD4" s="186"/>
      <c r="AE4" s="186"/>
      <c r="AF4" s="186"/>
      <c r="AG4" s="186"/>
      <c r="AH4" s="186"/>
      <c r="AI4" s="186"/>
      <c r="AJ4" s="186"/>
      <c r="AK4" s="186"/>
      <c r="AL4" s="186"/>
      <c r="AM4" s="187" t="s">
        <v>162</v>
      </c>
      <c r="AN4" s="187"/>
      <c r="AO4" s="187"/>
      <c r="AP4" s="187"/>
      <c r="AQ4" s="187"/>
      <c r="AR4" s="187"/>
      <c r="AS4" s="188" t="s">
        <v>251</v>
      </c>
      <c r="AT4" s="188"/>
      <c r="AU4" s="188"/>
      <c r="AV4" s="188"/>
      <c r="AW4" s="188"/>
      <c r="AX4" s="188"/>
      <c r="AY4" s="188"/>
      <c r="AZ4" s="188"/>
      <c r="BA4" s="188"/>
      <c r="BB4" s="188"/>
      <c r="BC4" s="188"/>
      <c r="BD4" s="188"/>
      <c r="BE4" s="188"/>
      <c r="BF4" s="188"/>
      <c r="BG4" s="188"/>
      <c r="BH4" s="188"/>
      <c r="BI4" s="188"/>
      <c r="BJ4" s="188"/>
      <c r="BK4" s="188"/>
      <c r="BL4" s="188"/>
      <c r="BM4" s="189"/>
      <c r="BN4" s="339"/>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1"/>
    </row>
    <row r="5" spans="2:132" ht="25.8" customHeight="1" x14ac:dyDescent="0.2">
      <c r="B5" s="242"/>
      <c r="C5" s="232"/>
      <c r="D5" s="232"/>
      <c r="E5" s="232"/>
      <c r="F5" s="232"/>
      <c r="G5" s="232"/>
      <c r="H5" s="232"/>
      <c r="I5" s="232"/>
      <c r="J5" s="232"/>
      <c r="K5" s="232"/>
      <c r="L5" s="232"/>
      <c r="M5" s="233"/>
      <c r="N5" s="236"/>
      <c r="O5" s="237"/>
      <c r="P5" s="237"/>
      <c r="Q5" s="237"/>
      <c r="R5" s="237"/>
      <c r="S5" s="237"/>
      <c r="T5" s="237"/>
      <c r="U5" s="238"/>
      <c r="V5" s="186" t="s">
        <v>333</v>
      </c>
      <c r="W5" s="186"/>
      <c r="X5" s="186"/>
      <c r="Y5" s="186"/>
      <c r="Z5" s="186"/>
      <c r="AA5" s="186"/>
      <c r="AB5" s="186"/>
      <c r="AC5" s="186"/>
      <c r="AD5" s="186"/>
      <c r="AE5" s="186"/>
      <c r="AF5" s="186"/>
      <c r="AG5" s="186"/>
      <c r="AH5" s="186"/>
      <c r="AI5" s="186"/>
      <c r="AJ5" s="186"/>
      <c r="AK5" s="186"/>
      <c r="AL5" s="186"/>
      <c r="AM5" s="187" t="s">
        <v>162</v>
      </c>
      <c r="AN5" s="187"/>
      <c r="AO5" s="187"/>
      <c r="AP5" s="187"/>
      <c r="AQ5" s="187"/>
      <c r="AR5" s="187"/>
      <c r="AS5" s="188" t="s">
        <v>250</v>
      </c>
      <c r="AT5" s="188"/>
      <c r="AU5" s="188"/>
      <c r="AV5" s="188"/>
      <c r="AW5" s="188"/>
      <c r="AX5" s="188"/>
      <c r="AY5" s="188"/>
      <c r="AZ5" s="188"/>
      <c r="BA5" s="188"/>
      <c r="BB5" s="188"/>
      <c r="BC5" s="188"/>
      <c r="BD5" s="188"/>
      <c r="BE5" s="188"/>
      <c r="BF5" s="188"/>
      <c r="BG5" s="188"/>
      <c r="BH5" s="188"/>
      <c r="BI5" s="188"/>
      <c r="BJ5" s="188"/>
      <c r="BK5" s="188"/>
      <c r="BL5" s="188"/>
      <c r="BM5" s="189"/>
      <c r="BN5" s="342"/>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4"/>
    </row>
    <row r="6" spans="2:132" ht="26.4" customHeight="1" x14ac:dyDescent="0.2">
      <c r="B6" s="242"/>
      <c r="C6" s="232"/>
      <c r="D6" s="232"/>
      <c r="E6" s="232"/>
      <c r="F6" s="232"/>
      <c r="G6" s="232"/>
      <c r="H6" s="232"/>
      <c r="I6" s="232"/>
      <c r="J6" s="232"/>
      <c r="K6" s="232"/>
      <c r="L6" s="232"/>
      <c r="M6" s="233"/>
      <c r="N6" s="228" t="s">
        <v>328</v>
      </c>
      <c r="O6" s="229"/>
      <c r="P6" s="229"/>
      <c r="Q6" s="229"/>
      <c r="R6" s="229"/>
      <c r="S6" s="229"/>
      <c r="T6" s="229"/>
      <c r="U6" s="230"/>
      <c r="V6" s="186" t="s">
        <v>334</v>
      </c>
      <c r="W6" s="186"/>
      <c r="X6" s="186"/>
      <c r="Y6" s="186"/>
      <c r="Z6" s="186"/>
      <c r="AA6" s="186"/>
      <c r="AB6" s="186"/>
      <c r="AC6" s="186"/>
      <c r="AD6" s="186"/>
      <c r="AE6" s="186"/>
      <c r="AF6" s="186"/>
      <c r="AG6" s="186"/>
      <c r="AH6" s="186"/>
      <c r="AI6" s="186"/>
      <c r="AJ6" s="186"/>
      <c r="AK6" s="186"/>
      <c r="AL6" s="186"/>
      <c r="AM6" s="187" t="s">
        <v>162</v>
      </c>
      <c r="AN6" s="187"/>
      <c r="AO6" s="187"/>
      <c r="AP6" s="187"/>
      <c r="AQ6" s="187"/>
      <c r="AR6" s="187"/>
      <c r="AS6" s="188" t="s">
        <v>248</v>
      </c>
      <c r="AT6" s="188"/>
      <c r="AU6" s="188"/>
      <c r="AV6" s="188"/>
      <c r="AW6" s="188"/>
      <c r="AX6" s="188"/>
      <c r="AY6" s="188"/>
      <c r="AZ6" s="188"/>
      <c r="BA6" s="188"/>
      <c r="BB6" s="188"/>
      <c r="BC6" s="188"/>
      <c r="BD6" s="188"/>
      <c r="BE6" s="188"/>
      <c r="BF6" s="188"/>
      <c r="BG6" s="188"/>
      <c r="BH6" s="188"/>
      <c r="BI6" s="188"/>
      <c r="BJ6" s="188"/>
      <c r="BK6" s="188"/>
      <c r="BL6" s="188"/>
      <c r="BM6" s="189"/>
      <c r="BN6" s="365" t="s">
        <v>542</v>
      </c>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7"/>
    </row>
    <row r="7" spans="2:132" ht="25.2" customHeight="1" x14ac:dyDescent="0.2">
      <c r="B7" s="242"/>
      <c r="C7" s="232"/>
      <c r="D7" s="232"/>
      <c r="E7" s="232"/>
      <c r="F7" s="232"/>
      <c r="G7" s="232"/>
      <c r="H7" s="232"/>
      <c r="I7" s="232"/>
      <c r="J7" s="232"/>
      <c r="K7" s="232"/>
      <c r="L7" s="232"/>
      <c r="M7" s="233"/>
      <c r="N7" s="231"/>
      <c r="O7" s="232"/>
      <c r="P7" s="232"/>
      <c r="Q7" s="232"/>
      <c r="R7" s="232"/>
      <c r="S7" s="232"/>
      <c r="T7" s="232"/>
      <c r="U7" s="233"/>
      <c r="V7" s="186" t="s">
        <v>527</v>
      </c>
      <c r="W7" s="186"/>
      <c r="X7" s="186"/>
      <c r="Y7" s="186"/>
      <c r="Z7" s="186"/>
      <c r="AA7" s="186"/>
      <c r="AB7" s="186"/>
      <c r="AC7" s="186"/>
      <c r="AD7" s="186"/>
      <c r="AE7" s="186"/>
      <c r="AF7" s="186"/>
      <c r="AG7" s="186"/>
      <c r="AH7" s="186"/>
      <c r="AI7" s="186"/>
      <c r="AJ7" s="186"/>
      <c r="AK7" s="186"/>
      <c r="AL7" s="186"/>
      <c r="AM7" s="187" t="s">
        <v>299</v>
      </c>
      <c r="AN7" s="187"/>
      <c r="AO7" s="187"/>
      <c r="AP7" s="187"/>
      <c r="AQ7" s="187"/>
      <c r="AR7" s="187"/>
      <c r="AS7" s="188" t="s">
        <v>341</v>
      </c>
      <c r="AT7" s="188"/>
      <c r="AU7" s="188"/>
      <c r="AV7" s="188"/>
      <c r="AW7" s="188"/>
      <c r="AX7" s="188"/>
      <c r="AY7" s="188"/>
      <c r="AZ7" s="188"/>
      <c r="BA7" s="188"/>
      <c r="BB7" s="188"/>
      <c r="BC7" s="188"/>
      <c r="BD7" s="188"/>
      <c r="BE7" s="188"/>
      <c r="BF7" s="188"/>
      <c r="BG7" s="188"/>
      <c r="BH7" s="188"/>
      <c r="BI7" s="188"/>
      <c r="BJ7" s="188"/>
      <c r="BK7" s="188"/>
      <c r="BL7" s="188"/>
      <c r="BM7" s="189"/>
      <c r="BN7" s="368"/>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369"/>
      <c r="DM7" s="369"/>
      <c r="DN7" s="369"/>
      <c r="DO7" s="369"/>
      <c r="DP7" s="369"/>
      <c r="DQ7" s="369"/>
      <c r="DR7" s="369"/>
      <c r="DS7" s="369"/>
      <c r="DT7" s="369"/>
      <c r="DU7" s="369"/>
      <c r="DV7" s="369"/>
      <c r="DW7" s="369"/>
      <c r="DX7" s="369"/>
      <c r="DY7" s="369"/>
      <c r="DZ7" s="369"/>
      <c r="EA7" s="369"/>
      <c r="EB7" s="370"/>
    </row>
    <row r="8" spans="2:132" ht="27" customHeight="1" x14ac:dyDescent="0.2">
      <c r="B8" s="242"/>
      <c r="C8" s="232"/>
      <c r="D8" s="232"/>
      <c r="E8" s="232"/>
      <c r="F8" s="232"/>
      <c r="G8" s="232"/>
      <c r="H8" s="232"/>
      <c r="I8" s="232"/>
      <c r="J8" s="232"/>
      <c r="K8" s="232"/>
      <c r="L8" s="232"/>
      <c r="M8" s="233"/>
      <c r="N8" s="231"/>
      <c r="O8" s="232"/>
      <c r="P8" s="232"/>
      <c r="Q8" s="232"/>
      <c r="R8" s="232"/>
      <c r="S8" s="232"/>
      <c r="T8" s="232"/>
      <c r="U8" s="233"/>
      <c r="V8" s="186" t="s">
        <v>340</v>
      </c>
      <c r="W8" s="186"/>
      <c r="X8" s="186"/>
      <c r="Y8" s="186"/>
      <c r="Z8" s="186"/>
      <c r="AA8" s="186"/>
      <c r="AB8" s="186"/>
      <c r="AC8" s="186"/>
      <c r="AD8" s="186"/>
      <c r="AE8" s="186"/>
      <c r="AF8" s="186"/>
      <c r="AG8" s="186"/>
      <c r="AH8" s="186"/>
      <c r="AI8" s="186"/>
      <c r="AJ8" s="186"/>
      <c r="AK8" s="186"/>
      <c r="AL8" s="186"/>
      <c r="AM8" s="187" t="s">
        <v>162</v>
      </c>
      <c r="AN8" s="187"/>
      <c r="AO8" s="187"/>
      <c r="AP8" s="187"/>
      <c r="AQ8" s="187"/>
      <c r="AR8" s="187"/>
      <c r="AS8" s="188" t="s">
        <v>249</v>
      </c>
      <c r="AT8" s="188"/>
      <c r="AU8" s="188"/>
      <c r="AV8" s="188"/>
      <c r="AW8" s="188"/>
      <c r="AX8" s="188"/>
      <c r="AY8" s="188"/>
      <c r="AZ8" s="188"/>
      <c r="BA8" s="188"/>
      <c r="BB8" s="188"/>
      <c r="BC8" s="188"/>
      <c r="BD8" s="188"/>
      <c r="BE8" s="188"/>
      <c r="BF8" s="188"/>
      <c r="BG8" s="188"/>
      <c r="BH8" s="188"/>
      <c r="BI8" s="188"/>
      <c r="BJ8" s="188"/>
      <c r="BK8" s="188"/>
      <c r="BL8" s="188"/>
      <c r="BM8" s="189"/>
      <c r="BN8" s="368"/>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c r="DP8" s="369"/>
      <c r="DQ8" s="369"/>
      <c r="DR8" s="369"/>
      <c r="DS8" s="369"/>
      <c r="DT8" s="369"/>
      <c r="DU8" s="369"/>
      <c r="DV8" s="369"/>
      <c r="DW8" s="369"/>
      <c r="DX8" s="369"/>
      <c r="DY8" s="369"/>
      <c r="DZ8" s="369"/>
      <c r="EA8" s="369"/>
      <c r="EB8" s="370"/>
    </row>
    <row r="9" spans="2:132" ht="27" customHeight="1" x14ac:dyDescent="0.2">
      <c r="B9" s="242"/>
      <c r="C9" s="232"/>
      <c r="D9" s="232"/>
      <c r="E9" s="232"/>
      <c r="F9" s="232"/>
      <c r="G9" s="232"/>
      <c r="H9" s="232"/>
      <c r="I9" s="232"/>
      <c r="J9" s="232"/>
      <c r="K9" s="232"/>
      <c r="L9" s="232"/>
      <c r="M9" s="233"/>
      <c r="N9" s="231"/>
      <c r="O9" s="232"/>
      <c r="P9" s="232"/>
      <c r="Q9" s="232"/>
      <c r="R9" s="232"/>
      <c r="S9" s="232"/>
      <c r="T9" s="232"/>
      <c r="U9" s="233"/>
      <c r="V9" s="186" t="s">
        <v>335</v>
      </c>
      <c r="W9" s="186"/>
      <c r="X9" s="186"/>
      <c r="Y9" s="186"/>
      <c r="Z9" s="186"/>
      <c r="AA9" s="186"/>
      <c r="AB9" s="186"/>
      <c r="AC9" s="186"/>
      <c r="AD9" s="186"/>
      <c r="AE9" s="186"/>
      <c r="AF9" s="186"/>
      <c r="AG9" s="186"/>
      <c r="AH9" s="186"/>
      <c r="AI9" s="186"/>
      <c r="AJ9" s="186"/>
      <c r="AK9" s="186"/>
      <c r="AL9" s="186"/>
      <c r="AM9" s="187" t="s">
        <v>162</v>
      </c>
      <c r="AN9" s="187"/>
      <c r="AO9" s="187"/>
      <c r="AP9" s="187"/>
      <c r="AQ9" s="187"/>
      <c r="AR9" s="187"/>
      <c r="AS9" s="188" t="s">
        <v>249</v>
      </c>
      <c r="AT9" s="188"/>
      <c r="AU9" s="188"/>
      <c r="AV9" s="188"/>
      <c r="AW9" s="188"/>
      <c r="AX9" s="188"/>
      <c r="AY9" s="188"/>
      <c r="AZ9" s="188"/>
      <c r="BA9" s="188"/>
      <c r="BB9" s="188"/>
      <c r="BC9" s="188"/>
      <c r="BD9" s="188"/>
      <c r="BE9" s="188"/>
      <c r="BF9" s="188"/>
      <c r="BG9" s="188"/>
      <c r="BH9" s="188"/>
      <c r="BI9" s="188"/>
      <c r="BJ9" s="188"/>
      <c r="BK9" s="188"/>
      <c r="BL9" s="188"/>
      <c r="BM9" s="189"/>
      <c r="BN9" s="368"/>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70"/>
    </row>
    <row r="10" spans="2:132" ht="25.2" customHeight="1" x14ac:dyDescent="0.2">
      <c r="B10" s="242"/>
      <c r="C10" s="232"/>
      <c r="D10" s="232"/>
      <c r="E10" s="232"/>
      <c r="F10" s="232"/>
      <c r="G10" s="232"/>
      <c r="H10" s="232"/>
      <c r="I10" s="232"/>
      <c r="J10" s="232"/>
      <c r="K10" s="232"/>
      <c r="L10" s="232"/>
      <c r="M10" s="233"/>
      <c r="N10" s="231"/>
      <c r="O10" s="232"/>
      <c r="P10" s="232"/>
      <c r="Q10" s="232"/>
      <c r="R10" s="232"/>
      <c r="S10" s="232"/>
      <c r="T10" s="232"/>
      <c r="U10" s="233"/>
      <c r="V10" s="186" t="s">
        <v>336</v>
      </c>
      <c r="W10" s="186"/>
      <c r="X10" s="186"/>
      <c r="Y10" s="186"/>
      <c r="Z10" s="186"/>
      <c r="AA10" s="186"/>
      <c r="AB10" s="186"/>
      <c r="AC10" s="186"/>
      <c r="AD10" s="186"/>
      <c r="AE10" s="186"/>
      <c r="AF10" s="186"/>
      <c r="AG10" s="186"/>
      <c r="AH10" s="186"/>
      <c r="AI10" s="186"/>
      <c r="AJ10" s="186"/>
      <c r="AK10" s="186"/>
      <c r="AL10" s="186"/>
      <c r="AM10" s="187" t="s">
        <v>162</v>
      </c>
      <c r="AN10" s="187"/>
      <c r="AO10" s="187"/>
      <c r="AP10" s="187"/>
      <c r="AQ10" s="187"/>
      <c r="AR10" s="187"/>
      <c r="AS10" s="188" t="s">
        <v>249</v>
      </c>
      <c r="AT10" s="188"/>
      <c r="AU10" s="188"/>
      <c r="AV10" s="188"/>
      <c r="AW10" s="188"/>
      <c r="AX10" s="188"/>
      <c r="AY10" s="188"/>
      <c r="AZ10" s="188"/>
      <c r="BA10" s="188"/>
      <c r="BB10" s="188"/>
      <c r="BC10" s="188"/>
      <c r="BD10" s="188"/>
      <c r="BE10" s="188"/>
      <c r="BF10" s="188"/>
      <c r="BG10" s="188"/>
      <c r="BH10" s="188"/>
      <c r="BI10" s="188"/>
      <c r="BJ10" s="188"/>
      <c r="BK10" s="188"/>
      <c r="BL10" s="188"/>
      <c r="BM10" s="189"/>
      <c r="BN10" s="368"/>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69"/>
      <c r="DV10" s="369"/>
      <c r="DW10" s="369"/>
      <c r="DX10" s="369"/>
      <c r="DY10" s="369"/>
      <c r="DZ10" s="369"/>
      <c r="EA10" s="369"/>
      <c r="EB10" s="370"/>
    </row>
    <row r="11" spans="2:132" ht="18" customHeight="1" x14ac:dyDescent="0.2">
      <c r="B11" s="242"/>
      <c r="C11" s="232"/>
      <c r="D11" s="232"/>
      <c r="E11" s="232"/>
      <c r="F11" s="232"/>
      <c r="G11" s="232"/>
      <c r="H11" s="232"/>
      <c r="I11" s="232"/>
      <c r="J11" s="232"/>
      <c r="K11" s="232"/>
      <c r="L11" s="232"/>
      <c r="M11" s="233"/>
      <c r="N11" s="231"/>
      <c r="O11" s="232"/>
      <c r="P11" s="232"/>
      <c r="Q11" s="232"/>
      <c r="R11" s="232"/>
      <c r="S11" s="232"/>
      <c r="T11" s="232"/>
      <c r="U11" s="233"/>
      <c r="V11" s="186" t="s">
        <v>337</v>
      </c>
      <c r="W11" s="186"/>
      <c r="X11" s="186"/>
      <c r="Y11" s="186"/>
      <c r="Z11" s="186"/>
      <c r="AA11" s="186"/>
      <c r="AB11" s="186"/>
      <c r="AC11" s="186"/>
      <c r="AD11" s="186"/>
      <c r="AE11" s="186"/>
      <c r="AF11" s="186"/>
      <c r="AG11" s="186"/>
      <c r="AH11" s="186"/>
      <c r="AI11" s="186"/>
      <c r="AJ11" s="186"/>
      <c r="AK11" s="186"/>
      <c r="AL11" s="186"/>
      <c r="AM11" s="187" t="s">
        <v>162</v>
      </c>
      <c r="AN11" s="187"/>
      <c r="AO11" s="187"/>
      <c r="AP11" s="187"/>
      <c r="AQ11" s="187"/>
      <c r="AR11" s="187"/>
      <c r="AS11" s="188" t="s">
        <v>249</v>
      </c>
      <c r="AT11" s="188"/>
      <c r="AU11" s="188"/>
      <c r="AV11" s="188"/>
      <c r="AW11" s="188"/>
      <c r="AX11" s="188"/>
      <c r="AY11" s="188"/>
      <c r="AZ11" s="188"/>
      <c r="BA11" s="188"/>
      <c r="BB11" s="188"/>
      <c r="BC11" s="188"/>
      <c r="BD11" s="188"/>
      <c r="BE11" s="188"/>
      <c r="BF11" s="188"/>
      <c r="BG11" s="188"/>
      <c r="BH11" s="188"/>
      <c r="BI11" s="188"/>
      <c r="BJ11" s="188"/>
      <c r="BK11" s="188"/>
      <c r="BL11" s="188"/>
      <c r="BM11" s="189"/>
      <c r="BN11" s="368"/>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69"/>
      <c r="DV11" s="369"/>
      <c r="DW11" s="369"/>
      <c r="DX11" s="369"/>
      <c r="DY11" s="369"/>
      <c r="DZ11" s="369"/>
      <c r="EA11" s="369"/>
      <c r="EB11" s="370"/>
    </row>
    <row r="12" spans="2:132" ht="18" customHeight="1" x14ac:dyDescent="0.2">
      <c r="B12" s="242"/>
      <c r="C12" s="232"/>
      <c r="D12" s="232"/>
      <c r="E12" s="232"/>
      <c r="F12" s="232"/>
      <c r="G12" s="232"/>
      <c r="H12" s="232"/>
      <c r="I12" s="232"/>
      <c r="J12" s="232"/>
      <c r="K12" s="232"/>
      <c r="L12" s="232"/>
      <c r="M12" s="233"/>
      <c r="N12" s="231"/>
      <c r="O12" s="232"/>
      <c r="P12" s="232"/>
      <c r="Q12" s="232"/>
      <c r="R12" s="232"/>
      <c r="S12" s="232"/>
      <c r="T12" s="232"/>
      <c r="U12" s="233"/>
      <c r="V12" s="186" t="s">
        <v>338</v>
      </c>
      <c r="W12" s="186"/>
      <c r="X12" s="186"/>
      <c r="Y12" s="186"/>
      <c r="Z12" s="186"/>
      <c r="AA12" s="186"/>
      <c r="AB12" s="186"/>
      <c r="AC12" s="186"/>
      <c r="AD12" s="186"/>
      <c r="AE12" s="186"/>
      <c r="AF12" s="186"/>
      <c r="AG12" s="186"/>
      <c r="AH12" s="186"/>
      <c r="AI12" s="186"/>
      <c r="AJ12" s="186"/>
      <c r="AK12" s="186"/>
      <c r="AL12" s="186"/>
      <c r="AM12" s="187" t="s">
        <v>162</v>
      </c>
      <c r="AN12" s="187"/>
      <c r="AO12" s="187"/>
      <c r="AP12" s="187"/>
      <c r="AQ12" s="187"/>
      <c r="AR12" s="187"/>
      <c r="AS12" s="188" t="s">
        <v>249</v>
      </c>
      <c r="AT12" s="188"/>
      <c r="AU12" s="188"/>
      <c r="AV12" s="188"/>
      <c r="AW12" s="188"/>
      <c r="AX12" s="188"/>
      <c r="AY12" s="188"/>
      <c r="AZ12" s="188"/>
      <c r="BA12" s="188"/>
      <c r="BB12" s="188"/>
      <c r="BC12" s="188"/>
      <c r="BD12" s="188"/>
      <c r="BE12" s="188"/>
      <c r="BF12" s="188"/>
      <c r="BG12" s="188"/>
      <c r="BH12" s="188"/>
      <c r="BI12" s="188"/>
      <c r="BJ12" s="188"/>
      <c r="BK12" s="188"/>
      <c r="BL12" s="188"/>
      <c r="BM12" s="189"/>
      <c r="BN12" s="368"/>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70"/>
    </row>
    <row r="13" spans="2:132" ht="18" customHeight="1" x14ac:dyDescent="0.2">
      <c r="B13" s="242"/>
      <c r="C13" s="232"/>
      <c r="D13" s="232"/>
      <c r="E13" s="232"/>
      <c r="F13" s="232"/>
      <c r="G13" s="232"/>
      <c r="H13" s="232"/>
      <c r="I13" s="232"/>
      <c r="J13" s="232"/>
      <c r="K13" s="232"/>
      <c r="L13" s="232"/>
      <c r="M13" s="233"/>
      <c r="N13" s="236"/>
      <c r="O13" s="237"/>
      <c r="P13" s="237"/>
      <c r="Q13" s="237"/>
      <c r="R13" s="237"/>
      <c r="S13" s="237"/>
      <c r="T13" s="237"/>
      <c r="U13" s="238"/>
      <c r="V13" s="186" t="s">
        <v>339</v>
      </c>
      <c r="W13" s="186"/>
      <c r="X13" s="186"/>
      <c r="Y13" s="186"/>
      <c r="Z13" s="186"/>
      <c r="AA13" s="186"/>
      <c r="AB13" s="186"/>
      <c r="AC13" s="186"/>
      <c r="AD13" s="186"/>
      <c r="AE13" s="186"/>
      <c r="AF13" s="186"/>
      <c r="AG13" s="186"/>
      <c r="AH13" s="186"/>
      <c r="AI13" s="186"/>
      <c r="AJ13" s="186"/>
      <c r="AK13" s="186"/>
      <c r="AL13" s="186"/>
      <c r="AM13" s="187" t="s">
        <v>162</v>
      </c>
      <c r="AN13" s="187"/>
      <c r="AO13" s="187"/>
      <c r="AP13" s="187"/>
      <c r="AQ13" s="187"/>
      <c r="AR13" s="187"/>
      <c r="AS13" s="188" t="s">
        <v>249</v>
      </c>
      <c r="AT13" s="188"/>
      <c r="AU13" s="188"/>
      <c r="AV13" s="188"/>
      <c r="AW13" s="188"/>
      <c r="AX13" s="188"/>
      <c r="AY13" s="188"/>
      <c r="AZ13" s="188"/>
      <c r="BA13" s="188"/>
      <c r="BB13" s="188"/>
      <c r="BC13" s="188"/>
      <c r="BD13" s="188"/>
      <c r="BE13" s="188"/>
      <c r="BF13" s="188"/>
      <c r="BG13" s="188"/>
      <c r="BH13" s="188"/>
      <c r="BI13" s="188"/>
      <c r="BJ13" s="188"/>
      <c r="BK13" s="188"/>
      <c r="BL13" s="188"/>
      <c r="BM13" s="189"/>
      <c r="BN13" s="368"/>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70"/>
    </row>
    <row r="14" spans="2:132" ht="25.8" customHeight="1" x14ac:dyDescent="0.2">
      <c r="B14" s="242"/>
      <c r="C14" s="232"/>
      <c r="D14" s="232"/>
      <c r="E14" s="232"/>
      <c r="F14" s="232"/>
      <c r="G14" s="232"/>
      <c r="H14" s="232"/>
      <c r="I14" s="232"/>
      <c r="J14" s="232"/>
      <c r="K14" s="232"/>
      <c r="L14" s="232"/>
      <c r="M14" s="233"/>
      <c r="N14" s="228" t="s">
        <v>329</v>
      </c>
      <c r="O14" s="229"/>
      <c r="P14" s="229"/>
      <c r="Q14" s="229"/>
      <c r="R14" s="229"/>
      <c r="S14" s="229"/>
      <c r="T14" s="229"/>
      <c r="U14" s="230"/>
      <c r="V14" s="186" t="s">
        <v>343</v>
      </c>
      <c r="W14" s="186"/>
      <c r="X14" s="186"/>
      <c r="Y14" s="186"/>
      <c r="Z14" s="186"/>
      <c r="AA14" s="186"/>
      <c r="AB14" s="186"/>
      <c r="AC14" s="186"/>
      <c r="AD14" s="186"/>
      <c r="AE14" s="186"/>
      <c r="AF14" s="186"/>
      <c r="AG14" s="186"/>
      <c r="AH14" s="186"/>
      <c r="AI14" s="186"/>
      <c r="AJ14" s="186"/>
      <c r="AK14" s="186"/>
      <c r="AL14" s="186"/>
      <c r="AM14" s="187" t="s">
        <v>162</v>
      </c>
      <c r="AN14" s="187"/>
      <c r="AO14" s="187"/>
      <c r="AP14" s="187"/>
      <c r="AQ14" s="187"/>
      <c r="AR14" s="187"/>
      <c r="AS14" s="188" t="s">
        <v>249</v>
      </c>
      <c r="AT14" s="188"/>
      <c r="AU14" s="188"/>
      <c r="AV14" s="188"/>
      <c r="AW14" s="188"/>
      <c r="AX14" s="188"/>
      <c r="AY14" s="188"/>
      <c r="AZ14" s="188"/>
      <c r="BA14" s="188"/>
      <c r="BB14" s="188"/>
      <c r="BC14" s="188"/>
      <c r="BD14" s="188"/>
      <c r="BE14" s="188"/>
      <c r="BF14" s="188"/>
      <c r="BG14" s="188"/>
      <c r="BH14" s="188"/>
      <c r="BI14" s="188"/>
      <c r="BJ14" s="188"/>
      <c r="BK14" s="188"/>
      <c r="BL14" s="188"/>
      <c r="BM14" s="189"/>
      <c r="BN14" s="368"/>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c r="DP14" s="369"/>
      <c r="DQ14" s="369"/>
      <c r="DR14" s="369"/>
      <c r="DS14" s="369"/>
      <c r="DT14" s="369"/>
      <c r="DU14" s="369"/>
      <c r="DV14" s="369"/>
      <c r="DW14" s="369"/>
      <c r="DX14" s="369"/>
      <c r="DY14" s="369"/>
      <c r="DZ14" s="369"/>
      <c r="EA14" s="369"/>
      <c r="EB14" s="370"/>
    </row>
    <row r="15" spans="2:132" ht="18" customHeight="1" x14ac:dyDescent="0.2">
      <c r="B15" s="242"/>
      <c r="C15" s="232"/>
      <c r="D15" s="232"/>
      <c r="E15" s="232"/>
      <c r="F15" s="232"/>
      <c r="G15" s="232"/>
      <c r="H15" s="232"/>
      <c r="I15" s="232"/>
      <c r="J15" s="232"/>
      <c r="K15" s="232"/>
      <c r="L15" s="232"/>
      <c r="M15" s="233"/>
      <c r="N15" s="236"/>
      <c r="O15" s="237"/>
      <c r="P15" s="237"/>
      <c r="Q15" s="237"/>
      <c r="R15" s="237"/>
      <c r="S15" s="237"/>
      <c r="T15" s="237"/>
      <c r="U15" s="238"/>
      <c r="V15" s="186" t="s">
        <v>342</v>
      </c>
      <c r="W15" s="186"/>
      <c r="X15" s="186"/>
      <c r="Y15" s="186"/>
      <c r="Z15" s="186"/>
      <c r="AA15" s="186"/>
      <c r="AB15" s="186"/>
      <c r="AC15" s="186"/>
      <c r="AD15" s="186"/>
      <c r="AE15" s="186"/>
      <c r="AF15" s="186"/>
      <c r="AG15" s="186"/>
      <c r="AH15" s="186"/>
      <c r="AI15" s="186"/>
      <c r="AJ15" s="186"/>
      <c r="AK15" s="186"/>
      <c r="AL15" s="186"/>
      <c r="AM15" s="187" t="s">
        <v>162</v>
      </c>
      <c r="AN15" s="187"/>
      <c r="AO15" s="187"/>
      <c r="AP15" s="187"/>
      <c r="AQ15" s="187"/>
      <c r="AR15" s="187"/>
      <c r="AS15" s="188" t="s">
        <v>249</v>
      </c>
      <c r="AT15" s="188"/>
      <c r="AU15" s="188"/>
      <c r="AV15" s="188"/>
      <c r="AW15" s="188"/>
      <c r="AX15" s="188"/>
      <c r="AY15" s="188"/>
      <c r="AZ15" s="188"/>
      <c r="BA15" s="188"/>
      <c r="BB15" s="188"/>
      <c r="BC15" s="188"/>
      <c r="BD15" s="188"/>
      <c r="BE15" s="188"/>
      <c r="BF15" s="188"/>
      <c r="BG15" s="188"/>
      <c r="BH15" s="188"/>
      <c r="BI15" s="188"/>
      <c r="BJ15" s="188"/>
      <c r="BK15" s="188"/>
      <c r="BL15" s="188"/>
      <c r="BM15" s="189"/>
      <c r="BN15" s="371"/>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c r="DS15" s="372"/>
      <c r="DT15" s="372"/>
      <c r="DU15" s="372"/>
      <c r="DV15" s="372"/>
      <c r="DW15" s="372"/>
      <c r="DX15" s="372"/>
      <c r="DY15" s="372"/>
      <c r="DZ15" s="372"/>
      <c r="EA15" s="372"/>
      <c r="EB15" s="373"/>
    </row>
    <row r="16" spans="2:132" ht="18" customHeight="1" x14ac:dyDescent="0.2">
      <c r="B16" s="242"/>
      <c r="C16" s="232"/>
      <c r="D16" s="232"/>
      <c r="E16" s="232"/>
      <c r="F16" s="232"/>
      <c r="G16" s="232"/>
      <c r="H16" s="232"/>
      <c r="I16" s="232"/>
      <c r="J16" s="232"/>
      <c r="K16" s="232"/>
      <c r="L16" s="232"/>
      <c r="M16" s="233"/>
      <c r="N16" s="231" t="s">
        <v>330</v>
      </c>
      <c r="O16" s="232"/>
      <c r="P16" s="232"/>
      <c r="Q16" s="232"/>
      <c r="R16" s="232"/>
      <c r="S16" s="232"/>
      <c r="T16" s="232"/>
      <c r="U16" s="233"/>
      <c r="V16" s="186" t="s">
        <v>344</v>
      </c>
      <c r="W16" s="186"/>
      <c r="X16" s="186"/>
      <c r="Y16" s="186"/>
      <c r="Z16" s="186"/>
      <c r="AA16" s="186"/>
      <c r="AB16" s="186"/>
      <c r="AC16" s="186"/>
      <c r="AD16" s="186"/>
      <c r="AE16" s="186"/>
      <c r="AF16" s="186"/>
      <c r="AG16" s="186"/>
      <c r="AH16" s="186"/>
      <c r="AI16" s="186"/>
      <c r="AJ16" s="186"/>
      <c r="AK16" s="186"/>
      <c r="AL16" s="186"/>
      <c r="AM16" s="187" t="s">
        <v>541</v>
      </c>
      <c r="AN16" s="187"/>
      <c r="AO16" s="187"/>
      <c r="AP16" s="187"/>
      <c r="AQ16" s="187"/>
      <c r="AR16" s="187"/>
      <c r="AS16" s="188" t="s">
        <v>345</v>
      </c>
      <c r="AT16" s="188"/>
      <c r="AU16" s="188"/>
      <c r="AV16" s="188"/>
      <c r="AW16" s="188"/>
      <c r="AX16" s="188"/>
      <c r="AY16" s="188"/>
      <c r="AZ16" s="188"/>
      <c r="BA16" s="188"/>
      <c r="BB16" s="188"/>
      <c r="BC16" s="188"/>
      <c r="BD16" s="188"/>
      <c r="BE16" s="188"/>
      <c r="BF16" s="188"/>
      <c r="BG16" s="188"/>
      <c r="BH16" s="188"/>
      <c r="BI16" s="188"/>
      <c r="BJ16" s="188"/>
      <c r="BK16" s="188"/>
      <c r="BL16" s="188"/>
      <c r="BM16" s="189"/>
      <c r="BN16" s="362"/>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4"/>
    </row>
    <row r="17" spans="2:132" ht="13.8" customHeight="1" x14ac:dyDescent="0.2">
      <c r="B17" s="239" t="s">
        <v>325</v>
      </c>
      <c r="C17" s="240"/>
      <c r="D17" s="240"/>
      <c r="E17" s="240"/>
      <c r="F17" s="240"/>
      <c r="G17" s="240"/>
      <c r="H17" s="240"/>
      <c r="I17" s="240"/>
      <c r="J17" s="240"/>
      <c r="K17" s="240"/>
      <c r="L17" s="240"/>
      <c r="M17" s="241"/>
      <c r="N17" s="246" t="s">
        <v>325</v>
      </c>
      <c r="O17" s="240"/>
      <c r="P17" s="240"/>
      <c r="Q17" s="240"/>
      <c r="R17" s="240"/>
      <c r="S17" s="240"/>
      <c r="T17" s="240"/>
      <c r="U17" s="241"/>
      <c r="V17" s="246" t="s">
        <v>348</v>
      </c>
      <c r="W17" s="240"/>
      <c r="X17" s="240"/>
      <c r="Y17" s="240"/>
      <c r="Z17" s="240"/>
      <c r="AA17" s="240"/>
      <c r="AB17" s="240"/>
      <c r="AC17" s="240"/>
      <c r="AD17" s="240"/>
      <c r="AE17" s="240"/>
      <c r="AF17" s="240"/>
      <c r="AG17" s="240"/>
      <c r="AH17" s="240"/>
      <c r="AI17" s="240"/>
      <c r="AJ17" s="240"/>
      <c r="AK17" s="240"/>
      <c r="AL17" s="241"/>
      <c r="AM17" s="208" t="s">
        <v>242</v>
      </c>
      <c r="AN17" s="208"/>
      <c r="AO17" s="208"/>
      <c r="AP17" s="208"/>
      <c r="AQ17" s="208"/>
      <c r="AR17" s="208"/>
      <c r="AS17" s="209"/>
      <c r="AT17" s="209"/>
      <c r="AU17" s="209"/>
      <c r="AV17" s="209"/>
      <c r="AW17" s="209"/>
      <c r="AX17" s="209"/>
      <c r="AY17" s="209"/>
      <c r="AZ17" s="209"/>
      <c r="BA17" s="209"/>
      <c r="BB17" s="209"/>
      <c r="BC17" s="209"/>
      <c r="BD17" s="209"/>
      <c r="BE17" s="209"/>
      <c r="BF17" s="209"/>
      <c r="BG17" s="209"/>
      <c r="BH17" s="209"/>
      <c r="BI17" s="209"/>
      <c r="BJ17" s="209"/>
      <c r="BK17" s="209"/>
      <c r="BL17" s="209"/>
      <c r="BM17" s="210"/>
      <c r="BN17" s="336" t="s">
        <v>554</v>
      </c>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c r="CU17" s="337"/>
      <c r="CV17" s="337"/>
      <c r="CW17" s="337"/>
      <c r="CX17" s="337"/>
      <c r="CY17" s="337"/>
      <c r="CZ17" s="337"/>
      <c r="DA17" s="337"/>
      <c r="DB17" s="337"/>
      <c r="DC17" s="337"/>
      <c r="DD17" s="337"/>
      <c r="DE17" s="337"/>
      <c r="DF17" s="337"/>
      <c r="DG17" s="337"/>
      <c r="DH17" s="337"/>
      <c r="DI17" s="337"/>
      <c r="DJ17" s="337"/>
      <c r="DK17" s="337"/>
      <c r="DL17" s="337"/>
      <c r="DM17" s="337"/>
      <c r="DN17" s="337"/>
      <c r="DO17" s="337"/>
      <c r="DP17" s="337"/>
      <c r="DQ17" s="337"/>
      <c r="DR17" s="337"/>
      <c r="DS17" s="337"/>
      <c r="DT17" s="337"/>
      <c r="DU17" s="337"/>
      <c r="DV17" s="337"/>
      <c r="DW17" s="337"/>
      <c r="DX17" s="337"/>
      <c r="DY17" s="337"/>
      <c r="DZ17" s="337"/>
      <c r="EA17" s="337"/>
      <c r="EB17" s="338"/>
    </row>
    <row r="18" spans="2:132" ht="13.8" customHeight="1" x14ac:dyDescent="0.2">
      <c r="B18" s="242"/>
      <c r="C18" s="232"/>
      <c r="D18" s="232"/>
      <c r="E18" s="232"/>
      <c r="F18" s="232"/>
      <c r="G18" s="232"/>
      <c r="H18" s="232"/>
      <c r="I18" s="232"/>
      <c r="J18" s="232"/>
      <c r="K18" s="232"/>
      <c r="L18" s="232"/>
      <c r="M18" s="233"/>
      <c r="N18" s="231"/>
      <c r="O18" s="232"/>
      <c r="P18" s="232"/>
      <c r="Q18" s="232"/>
      <c r="R18" s="232"/>
      <c r="S18" s="232"/>
      <c r="T18" s="232"/>
      <c r="U18" s="233"/>
      <c r="V18" s="236"/>
      <c r="W18" s="237"/>
      <c r="X18" s="237"/>
      <c r="Y18" s="237"/>
      <c r="Z18" s="237"/>
      <c r="AA18" s="237"/>
      <c r="AB18" s="237"/>
      <c r="AC18" s="237"/>
      <c r="AD18" s="237"/>
      <c r="AE18" s="237"/>
      <c r="AF18" s="237"/>
      <c r="AG18" s="237"/>
      <c r="AH18" s="237"/>
      <c r="AI18" s="237"/>
      <c r="AJ18" s="237"/>
      <c r="AK18" s="237"/>
      <c r="AL18" s="238"/>
      <c r="AM18" s="187" t="s">
        <v>299</v>
      </c>
      <c r="AN18" s="187"/>
      <c r="AO18" s="187"/>
      <c r="AP18" s="187"/>
      <c r="AQ18" s="187"/>
      <c r="AR18" s="187"/>
      <c r="AS18" s="219"/>
      <c r="AT18" s="219"/>
      <c r="AU18" s="219"/>
      <c r="AV18" s="219"/>
      <c r="AW18" s="219"/>
      <c r="AX18" s="219"/>
      <c r="AY18" s="219"/>
      <c r="AZ18" s="219"/>
      <c r="BA18" s="219"/>
      <c r="BB18" s="219"/>
      <c r="BC18" s="219"/>
      <c r="BD18" s="219"/>
      <c r="BE18" s="219"/>
      <c r="BF18" s="219"/>
      <c r="BG18" s="219"/>
      <c r="BH18" s="219"/>
      <c r="BI18" s="219"/>
      <c r="BJ18" s="219"/>
      <c r="BK18" s="219"/>
      <c r="BL18" s="219"/>
      <c r="BM18" s="220"/>
      <c r="BN18" s="339"/>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40"/>
      <c r="DR18" s="340"/>
      <c r="DS18" s="340"/>
      <c r="DT18" s="340"/>
      <c r="DU18" s="340"/>
      <c r="DV18" s="340"/>
      <c r="DW18" s="340"/>
      <c r="DX18" s="340"/>
      <c r="DY18" s="340"/>
      <c r="DZ18" s="340"/>
      <c r="EA18" s="340"/>
      <c r="EB18" s="341"/>
    </row>
    <row r="19" spans="2:132" ht="18" customHeight="1" x14ac:dyDescent="0.2">
      <c r="B19" s="242"/>
      <c r="C19" s="232"/>
      <c r="D19" s="232"/>
      <c r="E19" s="232"/>
      <c r="F19" s="232"/>
      <c r="G19" s="232"/>
      <c r="H19" s="232"/>
      <c r="I19" s="232"/>
      <c r="J19" s="232"/>
      <c r="K19" s="232"/>
      <c r="L19" s="232"/>
      <c r="M19" s="233"/>
      <c r="N19" s="231"/>
      <c r="O19" s="232"/>
      <c r="P19" s="232"/>
      <c r="Q19" s="232"/>
      <c r="R19" s="232"/>
      <c r="S19" s="232"/>
      <c r="T19" s="232"/>
      <c r="U19" s="233"/>
      <c r="V19" s="204" t="s">
        <v>349</v>
      </c>
      <c r="W19" s="204"/>
      <c r="X19" s="204"/>
      <c r="Y19" s="204"/>
      <c r="Z19" s="204"/>
      <c r="AA19" s="204"/>
      <c r="AB19" s="204"/>
      <c r="AC19" s="204"/>
      <c r="AD19" s="204"/>
      <c r="AE19" s="204"/>
      <c r="AF19" s="204"/>
      <c r="AG19" s="204"/>
      <c r="AH19" s="204"/>
      <c r="AI19" s="204"/>
      <c r="AJ19" s="204"/>
      <c r="AK19" s="204"/>
      <c r="AL19" s="204"/>
      <c r="AM19" s="187" t="s">
        <v>162</v>
      </c>
      <c r="AN19" s="187"/>
      <c r="AO19" s="187"/>
      <c r="AP19" s="187"/>
      <c r="AQ19" s="187"/>
      <c r="AR19" s="187"/>
      <c r="AS19" s="219" t="s">
        <v>352</v>
      </c>
      <c r="AT19" s="219"/>
      <c r="AU19" s="219"/>
      <c r="AV19" s="219"/>
      <c r="AW19" s="219"/>
      <c r="AX19" s="219"/>
      <c r="AY19" s="219"/>
      <c r="AZ19" s="219"/>
      <c r="BA19" s="219"/>
      <c r="BB19" s="219"/>
      <c r="BC19" s="219"/>
      <c r="BD19" s="219"/>
      <c r="BE19" s="219"/>
      <c r="BF19" s="219"/>
      <c r="BG19" s="219"/>
      <c r="BH19" s="219"/>
      <c r="BI19" s="219"/>
      <c r="BJ19" s="219"/>
      <c r="BK19" s="219"/>
      <c r="BL19" s="219"/>
      <c r="BM19" s="220"/>
      <c r="BN19" s="339"/>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c r="CZ19" s="340"/>
      <c r="DA19" s="340"/>
      <c r="DB19" s="340"/>
      <c r="DC19" s="340"/>
      <c r="DD19" s="340"/>
      <c r="DE19" s="340"/>
      <c r="DF19" s="340"/>
      <c r="DG19" s="340"/>
      <c r="DH19" s="340"/>
      <c r="DI19" s="340"/>
      <c r="DJ19" s="340"/>
      <c r="DK19" s="340"/>
      <c r="DL19" s="340"/>
      <c r="DM19" s="340"/>
      <c r="DN19" s="340"/>
      <c r="DO19" s="340"/>
      <c r="DP19" s="340"/>
      <c r="DQ19" s="340"/>
      <c r="DR19" s="340"/>
      <c r="DS19" s="340"/>
      <c r="DT19" s="340"/>
      <c r="DU19" s="340"/>
      <c r="DV19" s="340"/>
      <c r="DW19" s="340"/>
      <c r="DX19" s="340"/>
      <c r="DY19" s="340"/>
      <c r="DZ19" s="340"/>
      <c r="EA19" s="340"/>
      <c r="EB19" s="341"/>
    </row>
    <row r="20" spans="2:132" ht="18" customHeight="1" x14ac:dyDescent="0.2">
      <c r="B20" s="242"/>
      <c r="C20" s="232"/>
      <c r="D20" s="232"/>
      <c r="E20" s="232"/>
      <c r="F20" s="232"/>
      <c r="G20" s="232"/>
      <c r="H20" s="232"/>
      <c r="I20" s="232"/>
      <c r="J20" s="232"/>
      <c r="K20" s="232"/>
      <c r="L20" s="232"/>
      <c r="M20" s="233"/>
      <c r="N20" s="236"/>
      <c r="O20" s="237"/>
      <c r="P20" s="237"/>
      <c r="Q20" s="237"/>
      <c r="R20" s="237"/>
      <c r="S20" s="237"/>
      <c r="T20" s="237"/>
      <c r="U20" s="238"/>
      <c r="V20" s="186" t="s">
        <v>347</v>
      </c>
      <c r="W20" s="186"/>
      <c r="X20" s="186"/>
      <c r="Y20" s="186"/>
      <c r="Z20" s="186"/>
      <c r="AA20" s="186"/>
      <c r="AB20" s="186"/>
      <c r="AC20" s="186"/>
      <c r="AD20" s="186"/>
      <c r="AE20" s="186"/>
      <c r="AF20" s="186"/>
      <c r="AG20" s="186"/>
      <c r="AH20" s="186"/>
      <c r="AI20" s="186"/>
      <c r="AJ20" s="186"/>
      <c r="AK20" s="186"/>
      <c r="AL20" s="186"/>
      <c r="AM20" s="187" t="s">
        <v>608</v>
      </c>
      <c r="AN20" s="187"/>
      <c r="AO20" s="187"/>
      <c r="AP20" s="187"/>
      <c r="AQ20" s="187"/>
      <c r="AR20" s="187"/>
      <c r="AS20" s="188" t="s">
        <v>355</v>
      </c>
      <c r="AT20" s="188"/>
      <c r="AU20" s="188"/>
      <c r="AV20" s="188"/>
      <c r="AW20" s="188"/>
      <c r="AX20" s="188"/>
      <c r="AY20" s="188"/>
      <c r="AZ20" s="188"/>
      <c r="BA20" s="188"/>
      <c r="BB20" s="188"/>
      <c r="BC20" s="188"/>
      <c r="BD20" s="188"/>
      <c r="BE20" s="188"/>
      <c r="BF20" s="188"/>
      <c r="BG20" s="188"/>
      <c r="BH20" s="188"/>
      <c r="BI20" s="188"/>
      <c r="BJ20" s="188"/>
      <c r="BK20" s="188"/>
      <c r="BL20" s="188"/>
      <c r="BM20" s="189"/>
      <c r="BN20" s="342"/>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3"/>
      <c r="DV20" s="343"/>
      <c r="DW20" s="343"/>
      <c r="DX20" s="343"/>
      <c r="DY20" s="343"/>
      <c r="DZ20" s="343"/>
      <c r="EA20" s="343"/>
      <c r="EB20" s="344"/>
    </row>
    <row r="21" spans="2:132" ht="42.6" customHeight="1" x14ac:dyDescent="0.2">
      <c r="B21" s="242"/>
      <c r="C21" s="232"/>
      <c r="D21" s="232"/>
      <c r="E21" s="232"/>
      <c r="F21" s="232"/>
      <c r="G21" s="232"/>
      <c r="H21" s="232"/>
      <c r="I21" s="232"/>
      <c r="J21" s="232"/>
      <c r="K21" s="232"/>
      <c r="L21" s="232"/>
      <c r="M21" s="233"/>
      <c r="N21" s="228" t="s">
        <v>346</v>
      </c>
      <c r="O21" s="229"/>
      <c r="P21" s="229"/>
      <c r="Q21" s="229"/>
      <c r="R21" s="229"/>
      <c r="S21" s="229"/>
      <c r="T21" s="229"/>
      <c r="U21" s="230"/>
      <c r="V21" s="186" t="s">
        <v>350</v>
      </c>
      <c r="W21" s="186"/>
      <c r="X21" s="186"/>
      <c r="Y21" s="186"/>
      <c r="Z21" s="186"/>
      <c r="AA21" s="186"/>
      <c r="AB21" s="186"/>
      <c r="AC21" s="186"/>
      <c r="AD21" s="186"/>
      <c r="AE21" s="186"/>
      <c r="AF21" s="186"/>
      <c r="AG21" s="186"/>
      <c r="AH21" s="186"/>
      <c r="AI21" s="186"/>
      <c r="AJ21" s="186"/>
      <c r="AK21" s="186"/>
      <c r="AL21" s="186"/>
      <c r="AM21" s="187" t="s">
        <v>162</v>
      </c>
      <c r="AN21" s="187"/>
      <c r="AO21" s="187"/>
      <c r="AP21" s="187"/>
      <c r="AQ21" s="187"/>
      <c r="AR21" s="187"/>
      <c r="AS21" s="188" t="s">
        <v>353</v>
      </c>
      <c r="AT21" s="188"/>
      <c r="AU21" s="188"/>
      <c r="AV21" s="188"/>
      <c r="AW21" s="188"/>
      <c r="AX21" s="188"/>
      <c r="AY21" s="188"/>
      <c r="AZ21" s="188"/>
      <c r="BA21" s="188"/>
      <c r="BB21" s="188"/>
      <c r="BC21" s="188"/>
      <c r="BD21" s="188"/>
      <c r="BE21" s="188"/>
      <c r="BF21" s="188"/>
      <c r="BG21" s="188"/>
      <c r="BH21" s="188"/>
      <c r="BI21" s="188"/>
      <c r="BJ21" s="188"/>
      <c r="BK21" s="188"/>
      <c r="BL21" s="188"/>
      <c r="BM21" s="189"/>
      <c r="BN21" s="345" t="s">
        <v>543</v>
      </c>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346"/>
      <c r="DC21" s="346"/>
      <c r="DD21" s="346"/>
      <c r="DE21" s="346"/>
      <c r="DF21" s="346"/>
      <c r="DG21" s="346"/>
      <c r="DH21" s="346"/>
      <c r="DI21" s="346"/>
      <c r="DJ21" s="346"/>
      <c r="DK21" s="346"/>
      <c r="DL21" s="346"/>
      <c r="DM21" s="346"/>
      <c r="DN21" s="346"/>
      <c r="DO21" s="346"/>
      <c r="DP21" s="346"/>
      <c r="DQ21" s="346"/>
      <c r="DR21" s="346"/>
      <c r="DS21" s="346"/>
      <c r="DT21" s="346"/>
      <c r="DU21" s="346"/>
      <c r="DV21" s="346"/>
      <c r="DW21" s="346"/>
      <c r="DX21" s="346"/>
      <c r="DY21" s="346"/>
      <c r="DZ21" s="346"/>
      <c r="EA21" s="346"/>
      <c r="EB21" s="347"/>
    </row>
    <row r="22" spans="2:132" ht="18" customHeight="1" x14ac:dyDescent="0.2">
      <c r="B22" s="242"/>
      <c r="C22" s="232"/>
      <c r="D22" s="232"/>
      <c r="E22" s="232"/>
      <c r="F22" s="232"/>
      <c r="G22" s="232"/>
      <c r="H22" s="232"/>
      <c r="I22" s="232"/>
      <c r="J22" s="232"/>
      <c r="K22" s="232"/>
      <c r="L22" s="232"/>
      <c r="M22" s="233"/>
      <c r="N22" s="236"/>
      <c r="O22" s="237"/>
      <c r="P22" s="237"/>
      <c r="Q22" s="237"/>
      <c r="R22" s="237"/>
      <c r="S22" s="237"/>
      <c r="T22" s="237"/>
      <c r="U22" s="238"/>
      <c r="V22" s="186" t="s">
        <v>351</v>
      </c>
      <c r="W22" s="186"/>
      <c r="X22" s="186"/>
      <c r="Y22" s="186"/>
      <c r="Z22" s="186"/>
      <c r="AA22" s="186"/>
      <c r="AB22" s="186"/>
      <c r="AC22" s="186"/>
      <c r="AD22" s="186"/>
      <c r="AE22" s="186"/>
      <c r="AF22" s="186"/>
      <c r="AG22" s="186"/>
      <c r="AH22" s="186"/>
      <c r="AI22" s="186"/>
      <c r="AJ22" s="186"/>
      <c r="AK22" s="186"/>
      <c r="AL22" s="186"/>
      <c r="AM22" s="187" t="s">
        <v>162</v>
      </c>
      <c r="AN22" s="187"/>
      <c r="AO22" s="187"/>
      <c r="AP22" s="187"/>
      <c r="AQ22" s="187"/>
      <c r="AR22" s="187"/>
      <c r="AS22" s="188" t="s">
        <v>354</v>
      </c>
      <c r="AT22" s="188"/>
      <c r="AU22" s="188"/>
      <c r="AV22" s="188"/>
      <c r="AW22" s="188"/>
      <c r="AX22" s="188"/>
      <c r="AY22" s="188"/>
      <c r="AZ22" s="188"/>
      <c r="BA22" s="188"/>
      <c r="BB22" s="188"/>
      <c r="BC22" s="188"/>
      <c r="BD22" s="188"/>
      <c r="BE22" s="188"/>
      <c r="BF22" s="188"/>
      <c r="BG22" s="188"/>
      <c r="BH22" s="188"/>
      <c r="BI22" s="188"/>
      <c r="BJ22" s="188"/>
      <c r="BK22" s="188"/>
      <c r="BL22" s="188"/>
      <c r="BM22" s="189"/>
      <c r="BN22" s="348"/>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50"/>
    </row>
    <row r="23" spans="2:132" ht="18" customHeight="1" x14ac:dyDescent="0.2">
      <c r="B23" s="201" t="s">
        <v>326</v>
      </c>
      <c r="C23" s="202"/>
      <c r="D23" s="202"/>
      <c r="E23" s="202"/>
      <c r="F23" s="202"/>
      <c r="G23" s="202"/>
      <c r="H23" s="202"/>
      <c r="I23" s="202"/>
      <c r="J23" s="202"/>
      <c r="K23" s="202"/>
      <c r="L23" s="202"/>
      <c r="M23" s="202"/>
      <c r="N23" s="202" t="s">
        <v>357</v>
      </c>
      <c r="O23" s="202"/>
      <c r="P23" s="202"/>
      <c r="Q23" s="202"/>
      <c r="R23" s="202"/>
      <c r="S23" s="202"/>
      <c r="T23" s="202"/>
      <c r="U23" s="202"/>
      <c r="V23" s="202" t="s">
        <v>358</v>
      </c>
      <c r="W23" s="202"/>
      <c r="X23" s="202"/>
      <c r="Y23" s="202"/>
      <c r="Z23" s="202"/>
      <c r="AA23" s="202"/>
      <c r="AB23" s="202"/>
      <c r="AC23" s="202"/>
      <c r="AD23" s="202"/>
      <c r="AE23" s="202"/>
      <c r="AF23" s="202"/>
      <c r="AG23" s="202"/>
      <c r="AH23" s="202"/>
      <c r="AI23" s="202"/>
      <c r="AJ23" s="202"/>
      <c r="AK23" s="202"/>
      <c r="AL23" s="202"/>
      <c r="AM23" s="208" t="s">
        <v>365</v>
      </c>
      <c r="AN23" s="208"/>
      <c r="AO23" s="208"/>
      <c r="AP23" s="208"/>
      <c r="AQ23" s="208"/>
      <c r="AR23" s="208"/>
      <c r="AS23" s="209" t="s">
        <v>368</v>
      </c>
      <c r="AT23" s="209"/>
      <c r="AU23" s="209"/>
      <c r="AV23" s="209"/>
      <c r="AW23" s="209"/>
      <c r="AX23" s="209"/>
      <c r="AY23" s="209"/>
      <c r="AZ23" s="209"/>
      <c r="BA23" s="209"/>
      <c r="BB23" s="209"/>
      <c r="BC23" s="209"/>
      <c r="BD23" s="209"/>
      <c r="BE23" s="209"/>
      <c r="BF23" s="209"/>
      <c r="BG23" s="209"/>
      <c r="BH23" s="209"/>
      <c r="BI23" s="209"/>
      <c r="BJ23" s="209"/>
      <c r="BK23" s="209"/>
      <c r="BL23" s="209"/>
      <c r="BM23" s="210"/>
      <c r="BN23" s="336" t="s">
        <v>638</v>
      </c>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2"/>
    </row>
    <row r="24" spans="2:132" ht="21" customHeight="1" x14ac:dyDescent="0.2">
      <c r="B24" s="203"/>
      <c r="C24" s="204"/>
      <c r="D24" s="204"/>
      <c r="E24" s="204"/>
      <c r="F24" s="204"/>
      <c r="G24" s="204"/>
      <c r="H24" s="204"/>
      <c r="I24" s="204"/>
      <c r="J24" s="204"/>
      <c r="K24" s="204"/>
      <c r="L24" s="204"/>
      <c r="M24" s="204"/>
      <c r="N24" s="204"/>
      <c r="O24" s="204"/>
      <c r="P24" s="204"/>
      <c r="Q24" s="204"/>
      <c r="R24" s="204"/>
      <c r="S24" s="204"/>
      <c r="T24" s="204"/>
      <c r="U24" s="204"/>
      <c r="V24" s="188" t="s">
        <v>359</v>
      </c>
      <c r="W24" s="188"/>
      <c r="X24" s="188"/>
      <c r="Y24" s="188"/>
      <c r="Z24" s="188"/>
      <c r="AA24" s="188"/>
      <c r="AB24" s="188"/>
      <c r="AC24" s="188"/>
      <c r="AD24" s="188"/>
      <c r="AE24" s="188"/>
      <c r="AF24" s="188"/>
      <c r="AG24" s="188"/>
      <c r="AH24" s="188"/>
      <c r="AI24" s="188"/>
      <c r="AJ24" s="188"/>
      <c r="AK24" s="188"/>
      <c r="AL24" s="188"/>
      <c r="AM24" s="187" t="s">
        <v>365</v>
      </c>
      <c r="AN24" s="187"/>
      <c r="AO24" s="187"/>
      <c r="AP24" s="187"/>
      <c r="AQ24" s="187"/>
      <c r="AR24" s="187"/>
      <c r="AS24" s="188" t="s">
        <v>368</v>
      </c>
      <c r="AT24" s="188"/>
      <c r="AU24" s="188"/>
      <c r="AV24" s="188"/>
      <c r="AW24" s="188"/>
      <c r="AX24" s="188"/>
      <c r="AY24" s="188"/>
      <c r="AZ24" s="188"/>
      <c r="BA24" s="188"/>
      <c r="BB24" s="188"/>
      <c r="BC24" s="188"/>
      <c r="BD24" s="188"/>
      <c r="BE24" s="188"/>
      <c r="BF24" s="188"/>
      <c r="BG24" s="188"/>
      <c r="BH24" s="188"/>
      <c r="BI24" s="188"/>
      <c r="BJ24" s="188"/>
      <c r="BK24" s="188"/>
      <c r="BL24" s="188"/>
      <c r="BM24" s="189"/>
      <c r="BN24" s="353"/>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4"/>
      <c r="CU24" s="354"/>
      <c r="CV24" s="354"/>
      <c r="CW24" s="354"/>
      <c r="CX24" s="354"/>
      <c r="CY24" s="354"/>
      <c r="CZ24" s="354"/>
      <c r="DA24" s="354"/>
      <c r="DB24" s="354"/>
      <c r="DC24" s="354"/>
      <c r="DD24" s="354"/>
      <c r="DE24" s="354"/>
      <c r="DF24" s="354"/>
      <c r="DG24" s="354"/>
      <c r="DH24" s="354"/>
      <c r="DI24" s="354"/>
      <c r="DJ24" s="354"/>
      <c r="DK24" s="354"/>
      <c r="DL24" s="354"/>
      <c r="DM24" s="354"/>
      <c r="DN24" s="354"/>
      <c r="DO24" s="354"/>
      <c r="DP24" s="354"/>
      <c r="DQ24" s="354"/>
      <c r="DR24" s="354"/>
      <c r="DS24" s="354"/>
      <c r="DT24" s="354"/>
      <c r="DU24" s="354"/>
      <c r="DV24" s="354"/>
      <c r="DW24" s="354"/>
      <c r="DX24" s="354"/>
      <c r="DY24" s="354"/>
      <c r="DZ24" s="354"/>
      <c r="EA24" s="354"/>
      <c r="EB24" s="355"/>
    </row>
    <row r="25" spans="2:132" ht="24.6" customHeight="1" x14ac:dyDescent="0.2">
      <c r="B25" s="203"/>
      <c r="C25" s="204"/>
      <c r="D25" s="204"/>
      <c r="E25" s="204"/>
      <c r="F25" s="204"/>
      <c r="G25" s="204"/>
      <c r="H25" s="204"/>
      <c r="I25" s="204"/>
      <c r="J25" s="204"/>
      <c r="K25" s="204"/>
      <c r="L25" s="204"/>
      <c r="M25" s="204"/>
      <c r="N25" s="204"/>
      <c r="O25" s="204"/>
      <c r="P25" s="204"/>
      <c r="Q25" s="204"/>
      <c r="R25" s="204"/>
      <c r="S25" s="204"/>
      <c r="T25" s="204"/>
      <c r="U25" s="204"/>
      <c r="V25" s="186" t="s">
        <v>360</v>
      </c>
      <c r="W25" s="186"/>
      <c r="X25" s="186"/>
      <c r="Y25" s="186"/>
      <c r="Z25" s="186"/>
      <c r="AA25" s="186"/>
      <c r="AB25" s="186"/>
      <c r="AC25" s="186"/>
      <c r="AD25" s="186"/>
      <c r="AE25" s="186"/>
      <c r="AF25" s="186"/>
      <c r="AG25" s="186"/>
      <c r="AH25" s="186"/>
      <c r="AI25" s="186"/>
      <c r="AJ25" s="186"/>
      <c r="AK25" s="186"/>
      <c r="AL25" s="186"/>
      <c r="AM25" s="187" t="s">
        <v>365</v>
      </c>
      <c r="AN25" s="187"/>
      <c r="AO25" s="187"/>
      <c r="AP25" s="187"/>
      <c r="AQ25" s="187"/>
      <c r="AR25" s="187"/>
      <c r="AS25" s="188" t="s">
        <v>368</v>
      </c>
      <c r="AT25" s="188"/>
      <c r="AU25" s="188"/>
      <c r="AV25" s="188"/>
      <c r="AW25" s="188"/>
      <c r="AX25" s="188"/>
      <c r="AY25" s="188"/>
      <c r="AZ25" s="188"/>
      <c r="BA25" s="188"/>
      <c r="BB25" s="188"/>
      <c r="BC25" s="188"/>
      <c r="BD25" s="188"/>
      <c r="BE25" s="188"/>
      <c r="BF25" s="188"/>
      <c r="BG25" s="188"/>
      <c r="BH25" s="188"/>
      <c r="BI25" s="188"/>
      <c r="BJ25" s="188"/>
      <c r="BK25" s="188"/>
      <c r="BL25" s="188"/>
      <c r="BM25" s="189"/>
      <c r="BN25" s="353"/>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4"/>
      <c r="DQ25" s="354"/>
      <c r="DR25" s="354"/>
      <c r="DS25" s="354"/>
      <c r="DT25" s="354"/>
      <c r="DU25" s="354"/>
      <c r="DV25" s="354"/>
      <c r="DW25" s="354"/>
      <c r="DX25" s="354"/>
      <c r="DY25" s="354"/>
      <c r="DZ25" s="354"/>
      <c r="EA25" s="354"/>
      <c r="EB25" s="355"/>
    </row>
    <row r="26" spans="2:132" ht="18" customHeight="1" x14ac:dyDescent="0.2">
      <c r="B26" s="203"/>
      <c r="C26" s="204"/>
      <c r="D26" s="204"/>
      <c r="E26" s="204"/>
      <c r="F26" s="204"/>
      <c r="G26" s="204"/>
      <c r="H26" s="204"/>
      <c r="I26" s="204"/>
      <c r="J26" s="204"/>
      <c r="K26" s="204"/>
      <c r="L26" s="204"/>
      <c r="M26" s="204"/>
      <c r="N26" s="204"/>
      <c r="O26" s="204"/>
      <c r="P26" s="204"/>
      <c r="Q26" s="204"/>
      <c r="R26" s="204"/>
      <c r="S26" s="204"/>
      <c r="T26" s="204"/>
      <c r="U26" s="204"/>
      <c r="V26" s="186" t="s">
        <v>363</v>
      </c>
      <c r="W26" s="186"/>
      <c r="X26" s="186"/>
      <c r="Y26" s="186"/>
      <c r="Z26" s="186"/>
      <c r="AA26" s="186"/>
      <c r="AB26" s="186"/>
      <c r="AC26" s="186"/>
      <c r="AD26" s="186"/>
      <c r="AE26" s="186"/>
      <c r="AF26" s="186"/>
      <c r="AG26" s="186"/>
      <c r="AH26" s="186"/>
      <c r="AI26" s="186"/>
      <c r="AJ26" s="186"/>
      <c r="AK26" s="186"/>
      <c r="AL26" s="186"/>
      <c r="AM26" s="187" t="s">
        <v>365</v>
      </c>
      <c r="AN26" s="187"/>
      <c r="AO26" s="187"/>
      <c r="AP26" s="187"/>
      <c r="AQ26" s="187"/>
      <c r="AR26" s="187"/>
      <c r="AS26" s="188"/>
      <c r="AT26" s="188"/>
      <c r="AU26" s="188"/>
      <c r="AV26" s="188"/>
      <c r="AW26" s="188"/>
      <c r="AX26" s="188"/>
      <c r="AY26" s="188"/>
      <c r="AZ26" s="188"/>
      <c r="BA26" s="188"/>
      <c r="BB26" s="188"/>
      <c r="BC26" s="188"/>
      <c r="BD26" s="188"/>
      <c r="BE26" s="188"/>
      <c r="BF26" s="188"/>
      <c r="BG26" s="188"/>
      <c r="BH26" s="188"/>
      <c r="BI26" s="188"/>
      <c r="BJ26" s="188"/>
      <c r="BK26" s="188"/>
      <c r="BL26" s="188"/>
      <c r="BM26" s="189"/>
      <c r="BN26" s="353"/>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5"/>
    </row>
    <row r="27" spans="2:132" ht="24.6" customHeight="1" x14ac:dyDescent="0.2">
      <c r="B27" s="205"/>
      <c r="C27" s="186"/>
      <c r="D27" s="186"/>
      <c r="E27" s="186"/>
      <c r="F27" s="186"/>
      <c r="G27" s="186"/>
      <c r="H27" s="186"/>
      <c r="I27" s="186"/>
      <c r="J27" s="186"/>
      <c r="K27" s="186"/>
      <c r="L27" s="186"/>
      <c r="M27" s="186"/>
      <c r="N27" s="186"/>
      <c r="O27" s="186"/>
      <c r="P27" s="186"/>
      <c r="Q27" s="186"/>
      <c r="R27" s="186"/>
      <c r="S27" s="186"/>
      <c r="T27" s="186"/>
      <c r="U27" s="186"/>
      <c r="V27" s="186" t="s">
        <v>361</v>
      </c>
      <c r="W27" s="186"/>
      <c r="X27" s="186"/>
      <c r="Y27" s="186"/>
      <c r="Z27" s="186"/>
      <c r="AA27" s="186"/>
      <c r="AB27" s="186"/>
      <c r="AC27" s="186"/>
      <c r="AD27" s="186"/>
      <c r="AE27" s="186"/>
      <c r="AF27" s="186"/>
      <c r="AG27" s="186"/>
      <c r="AH27" s="186"/>
      <c r="AI27" s="186"/>
      <c r="AJ27" s="186"/>
      <c r="AK27" s="186"/>
      <c r="AL27" s="186"/>
      <c r="AM27" s="187" t="s">
        <v>521</v>
      </c>
      <c r="AN27" s="187"/>
      <c r="AO27" s="187"/>
      <c r="AP27" s="187"/>
      <c r="AQ27" s="187"/>
      <c r="AR27" s="187"/>
      <c r="AS27" s="188" t="s">
        <v>366</v>
      </c>
      <c r="AT27" s="188"/>
      <c r="AU27" s="188"/>
      <c r="AV27" s="188"/>
      <c r="AW27" s="188"/>
      <c r="AX27" s="188"/>
      <c r="AY27" s="188"/>
      <c r="AZ27" s="188"/>
      <c r="BA27" s="188"/>
      <c r="BB27" s="188"/>
      <c r="BC27" s="188"/>
      <c r="BD27" s="188"/>
      <c r="BE27" s="188"/>
      <c r="BF27" s="188"/>
      <c r="BG27" s="188"/>
      <c r="BH27" s="188"/>
      <c r="BI27" s="188"/>
      <c r="BJ27" s="188"/>
      <c r="BK27" s="188"/>
      <c r="BL27" s="188"/>
      <c r="BM27" s="189"/>
      <c r="BN27" s="353"/>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c r="DG27" s="354"/>
      <c r="DH27" s="354"/>
      <c r="DI27" s="354"/>
      <c r="DJ27" s="354"/>
      <c r="DK27" s="354"/>
      <c r="DL27" s="354"/>
      <c r="DM27" s="354"/>
      <c r="DN27" s="354"/>
      <c r="DO27" s="354"/>
      <c r="DP27" s="354"/>
      <c r="DQ27" s="354"/>
      <c r="DR27" s="354"/>
      <c r="DS27" s="354"/>
      <c r="DT27" s="354"/>
      <c r="DU27" s="354"/>
      <c r="DV27" s="354"/>
      <c r="DW27" s="354"/>
      <c r="DX27" s="354"/>
      <c r="DY27" s="354"/>
      <c r="DZ27" s="354"/>
      <c r="EA27" s="354"/>
      <c r="EB27" s="355"/>
    </row>
    <row r="28" spans="2:132" ht="24.6" customHeight="1" x14ac:dyDescent="0.2">
      <c r="B28" s="205"/>
      <c r="C28" s="186"/>
      <c r="D28" s="186"/>
      <c r="E28" s="186"/>
      <c r="F28" s="186"/>
      <c r="G28" s="186"/>
      <c r="H28" s="186"/>
      <c r="I28" s="186"/>
      <c r="J28" s="186"/>
      <c r="K28" s="186"/>
      <c r="L28" s="186"/>
      <c r="M28" s="186"/>
      <c r="N28" s="186"/>
      <c r="O28" s="186"/>
      <c r="P28" s="186"/>
      <c r="Q28" s="186"/>
      <c r="R28" s="186"/>
      <c r="S28" s="186"/>
      <c r="T28" s="186"/>
      <c r="U28" s="186"/>
      <c r="V28" s="186" t="s">
        <v>362</v>
      </c>
      <c r="W28" s="186"/>
      <c r="X28" s="186"/>
      <c r="Y28" s="186"/>
      <c r="Z28" s="186"/>
      <c r="AA28" s="186"/>
      <c r="AB28" s="186"/>
      <c r="AC28" s="186"/>
      <c r="AD28" s="186"/>
      <c r="AE28" s="186"/>
      <c r="AF28" s="186"/>
      <c r="AG28" s="186"/>
      <c r="AH28" s="186"/>
      <c r="AI28" s="186"/>
      <c r="AJ28" s="186"/>
      <c r="AK28" s="186"/>
      <c r="AL28" s="186"/>
      <c r="AM28" s="187" t="s">
        <v>521</v>
      </c>
      <c r="AN28" s="187"/>
      <c r="AO28" s="187"/>
      <c r="AP28" s="187"/>
      <c r="AQ28" s="187"/>
      <c r="AR28" s="187"/>
      <c r="AS28" s="188" t="s">
        <v>544</v>
      </c>
      <c r="AT28" s="188"/>
      <c r="AU28" s="188"/>
      <c r="AV28" s="188"/>
      <c r="AW28" s="188"/>
      <c r="AX28" s="188"/>
      <c r="AY28" s="188"/>
      <c r="AZ28" s="188"/>
      <c r="BA28" s="188"/>
      <c r="BB28" s="188"/>
      <c r="BC28" s="188"/>
      <c r="BD28" s="188"/>
      <c r="BE28" s="188"/>
      <c r="BF28" s="188"/>
      <c r="BG28" s="188"/>
      <c r="BH28" s="188"/>
      <c r="BI28" s="188"/>
      <c r="BJ28" s="188"/>
      <c r="BK28" s="188"/>
      <c r="BL28" s="188"/>
      <c r="BM28" s="189"/>
      <c r="BN28" s="356"/>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8"/>
    </row>
    <row r="29" spans="2:132" ht="30.6" customHeight="1" x14ac:dyDescent="0.2">
      <c r="B29" s="205"/>
      <c r="C29" s="186"/>
      <c r="D29" s="186"/>
      <c r="E29" s="186"/>
      <c r="F29" s="186"/>
      <c r="G29" s="186"/>
      <c r="H29" s="186"/>
      <c r="I29" s="186"/>
      <c r="J29" s="186"/>
      <c r="K29" s="186"/>
      <c r="L29" s="186"/>
      <c r="M29" s="186"/>
      <c r="N29" s="228" t="s">
        <v>356</v>
      </c>
      <c r="O29" s="229"/>
      <c r="P29" s="229"/>
      <c r="Q29" s="229"/>
      <c r="R29" s="229"/>
      <c r="S29" s="229"/>
      <c r="T29" s="229"/>
      <c r="U29" s="230"/>
      <c r="V29" s="228" t="s">
        <v>364</v>
      </c>
      <c r="W29" s="229"/>
      <c r="X29" s="229"/>
      <c r="Y29" s="229"/>
      <c r="Z29" s="229"/>
      <c r="AA29" s="229"/>
      <c r="AB29" s="229"/>
      <c r="AC29" s="229"/>
      <c r="AD29" s="229"/>
      <c r="AE29" s="229"/>
      <c r="AF29" s="229"/>
      <c r="AG29" s="229"/>
      <c r="AH29" s="229"/>
      <c r="AI29" s="229"/>
      <c r="AJ29" s="229"/>
      <c r="AK29" s="229"/>
      <c r="AL29" s="230"/>
      <c r="AM29" s="187" t="s">
        <v>365</v>
      </c>
      <c r="AN29" s="187"/>
      <c r="AO29" s="187"/>
      <c r="AP29" s="187"/>
      <c r="AQ29" s="187"/>
      <c r="AR29" s="187"/>
      <c r="AS29" s="188" t="s">
        <v>247</v>
      </c>
      <c r="AT29" s="188"/>
      <c r="AU29" s="188"/>
      <c r="AV29" s="188"/>
      <c r="AW29" s="188"/>
      <c r="AX29" s="188"/>
      <c r="AY29" s="188"/>
      <c r="AZ29" s="188"/>
      <c r="BA29" s="188"/>
      <c r="BB29" s="188"/>
      <c r="BC29" s="188"/>
      <c r="BD29" s="188"/>
      <c r="BE29" s="188"/>
      <c r="BF29" s="188"/>
      <c r="BG29" s="188"/>
      <c r="BH29" s="188"/>
      <c r="BI29" s="188"/>
      <c r="BJ29" s="188"/>
      <c r="BK29" s="188"/>
      <c r="BL29" s="188"/>
      <c r="BM29" s="189"/>
      <c r="BN29" s="353" t="s">
        <v>639</v>
      </c>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4"/>
      <c r="CN29" s="354"/>
      <c r="CO29" s="354"/>
      <c r="CP29" s="354"/>
      <c r="CQ29" s="354"/>
      <c r="CR29" s="354"/>
      <c r="CS29" s="354"/>
      <c r="CT29" s="354"/>
      <c r="CU29" s="354"/>
      <c r="CV29" s="354"/>
      <c r="CW29" s="354"/>
      <c r="CX29" s="354"/>
      <c r="CY29" s="354"/>
      <c r="CZ29" s="354"/>
      <c r="DA29" s="354"/>
      <c r="DB29" s="354"/>
      <c r="DC29" s="354"/>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5"/>
    </row>
    <row r="30" spans="2:132" ht="29.4" customHeight="1" x14ac:dyDescent="0.2">
      <c r="B30" s="334"/>
      <c r="C30" s="335"/>
      <c r="D30" s="335"/>
      <c r="E30" s="335"/>
      <c r="F30" s="335"/>
      <c r="G30" s="335"/>
      <c r="H30" s="335"/>
      <c r="I30" s="335"/>
      <c r="J30" s="335"/>
      <c r="K30" s="335"/>
      <c r="L30" s="335"/>
      <c r="M30" s="335"/>
      <c r="N30" s="231"/>
      <c r="O30" s="232"/>
      <c r="P30" s="232"/>
      <c r="Q30" s="232"/>
      <c r="R30" s="232"/>
      <c r="S30" s="232"/>
      <c r="T30" s="232"/>
      <c r="U30" s="233"/>
      <c r="V30" s="228" t="s">
        <v>254</v>
      </c>
      <c r="W30" s="229"/>
      <c r="X30" s="229"/>
      <c r="Y30" s="229"/>
      <c r="Z30" s="229"/>
      <c r="AA30" s="229"/>
      <c r="AB30" s="229"/>
      <c r="AC30" s="229"/>
      <c r="AD30" s="229"/>
      <c r="AE30" s="229"/>
      <c r="AF30" s="229"/>
      <c r="AG30" s="229"/>
      <c r="AH30" s="229"/>
      <c r="AI30" s="229"/>
      <c r="AJ30" s="229"/>
      <c r="AK30" s="229"/>
      <c r="AL30" s="230"/>
      <c r="AM30" s="187" t="s">
        <v>365</v>
      </c>
      <c r="AN30" s="187"/>
      <c r="AO30" s="187"/>
      <c r="AP30" s="187"/>
      <c r="AQ30" s="187"/>
      <c r="AR30" s="187"/>
      <c r="AS30" s="188" t="s">
        <v>247</v>
      </c>
      <c r="AT30" s="188"/>
      <c r="AU30" s="188"/>
      <c r="AV30" s="188"/>
      <c r="AW30" s="188"/>
      <c r="AX30" s="188"/>
      <c r="AY30" s="188"/>
      <c r="AZ30" s="188"/>
      <c r="BA30" s="188"/>
      <c r="BB30" s="188"/>
      <c r="BC30" s="188"/>
      <c r="BD30" s="188"/>
      <c r="BE30" s="188"/>
      <c r="BF30" s="188"/>
      <c r="BG30" s="188"/>
      <c r="BH30" s="188"/>
      <c r="BI30" s="188"/>
      <c r="BJ30" s="188"/>
      <c r="BK30" s="188"/>
      <c r="BL30" s="188"/>
      <c r="BM30" s="189"/>
      <c r="BN30" s="353"/>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4"/>
      <c r="CO30" s="354"/>
      <c r="CP30" s="354"/>
      <c r="CQ30" s="354"/>
      <c r="CR30" s="354"/>
      <c r="CS30" s="354"/>
      <c r="CT30" s="354"/>
      <c r="CU30" s="354"/>
      <c r="CV30" s="354"/>
      <c r="CW30" s="354"/>
      <c r="CX30" s="354"/>
      <c r="CY30" s="354"/>
      <c r="CZ30" s="354"/>
      <c r="DA30" s="354"/>
      <c r="DB30" s="354"/>
      <c r="DC30" s="354"/>
      <c r="DD30" s="354"/>
      <c r="DE30" s="354"/>
      <c r="DF30" s="354"/>
      <c r="DG30" s="354"/>
      <c r="DH30" s="354"/>
      <c r="DI30" s="354"/>
      <c r="DJ30" s="354"/>
      <c r="DK30" s="354"/>
      <c r="DL30" s="354"/>
      <c r="DM30" s="354"/>
      <c r="DN30" s="354"/>
      <c r="DO30" s="354"/>
      <c r="DP30" s="354"/>
      <c r="DQ30" s="354"/>
      <c r="DR30" s="354"/>
      <c r="DS30" s="354"/>
      <c r="DT30" s="354"/>
      <c r="DU30" s="354"/>
      <c r="DV30" s="354"/>
      <c r="DW30" s="354"/>
      <c r="DX30" s="354"/>
      <c r="DY30" s="354"/>
      <c r="DZ30" s="354"/>
      <c r="EA30" s="354"/>
      <c r="EB30" s="355"/>
    </row>
    <row r="31" spans="2:132" ht="28.2" customHeight="1" x14ac:dyDescent="0.2">
      <c r="B31" s="206"/>
      <c r="C31" s="207"/>
      <c r="D31" s="207"/>
      <c r="E31" s="207"/>
      <c r="F31" s="207"/>
      <c r="G31" s="207"/>
      <c r="H31" s="207"/>
      <c r="I31" s="207"/>
      <c r="J31" s="207"/>
      <c r="K31" s="207"/>
      <c r="L31" s="207"/>
      <c r="M31" s="207"/>
      <c r="N31" s="374"/>
      <c r="O31" s="244"/>
      <c r="P31" s="244"/>
      <c r="Q31" s="244"/>
      <c r="R31" s="244"/>
      <c r="S31" s="244"/>
      <c r="T31" s="244"/>
      <c r="U31" s="245"/>
      <c r="V31" s="207" t="s">
        <v>367</v>
      </c>
      <c r="W31" s="207"/>
      <c r="X31" s="207"/>
      <c r="Y31" s="207"/>
      <c r="Z31" s="207"/>
      <c r="AA31" s="207"/>
      <c r="AB31" s="207"/>
      <c r="AC31" s="207"/>
      <c r="AD31" s="207"/>
      <c r="AE31" s="207"/>
      <c r="AF31" s="207"/>
      <c r="AG31" s="207"/>
      <c r="AH31" s="207"/>
      <c r="AI31" s="207"/>
      <c r="AJ31" s="207"/>
      <c r="AK31" s="207"/>
      <c r="AL31" s="207"/>
      <c r="AM31" s="174" t="s">
        <v>365</v>
      </c>
      <c r="AN31" s="174"/>
      <c r="AO31" s="174"/>
      <c r="AP31" s="174"/>
      <c r="AQ31" s="174"/>
      <c r="AR31" s="174"/>
      <c r="AS31" s="175" t="s">
        <v>247</v>
      </c>
      <c r="AT31" s="175"/>
      <c r="AU31" s="175"/>
      <c r="AV31" s="175"/>
      <c r="AW31" s="175"/>
      <c r="AX31" s="175"/>
      <c r="AY31" s="175"/>
      <c r="AZ31" s="175"/>
      <c r="BA31" s="175"/>
      <c r="BB31" s="175"/>
      <c r="BC31" s="175"/>
      <c r="BD31" s="175"/>
      <c r="BE31" s="175"/>
      <c r="BF31" s="175"/>
      <c r="BG31" s="175"/>
      <c r="BH31" s="175"/>
      <c r="BI31" s="175"/>
      <c r="BJ31" s="175"/>
      <c r="BK31" s="175"/>
      <c r="BL31" s="175"/>
      <c r="BM31" s="176"/>
      <c r="BN31" s="359"/>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1"/>
    </row>
    <row r="32" spans="2:132" ht="2.4" customHeight="1" x14ac:dyDescent="0.2">
      <c r="B32" s="16"/>
      <c r="C32" s="16"/>
      <c r="D32" s="16"/>
      <c r="E32" s="16"/>
      <c r="F32" s="16"/>
      <c r="G32" s="16"/>
      <c r="H32" s="16"/>
      <c r="I32" s="16"/>
      <c r="J32" s="16"/>
      <c r="K32" s="16"/>
      <c r="L32" s="16"/>
      <c r="M32" s="16"/>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row>
    <row r="33" spans="2:65" ht="13.2" customHeight="1" x14ac:dyDescent="0.2">
      <c r="B33" s="534" t="s">
        <v>661</v>
      </c>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row>
    <row r="34" spans="2:65" ht="18" customHeight="1" x14ac:dyDescent="0.2">
      <c r="B34" s="190" t="s">
        <v>662</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row>
    <row r="35" spans="2:65" ht="18" customHeight="1" x14ac:dyDescent="0.2">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row>
    <row r="36" spans="2:65" ht="18" customHeight="1" x14ac:dyDescent="0.2">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row>
    <row r="37" spans="2:65" ht="54" customHeight="1" x14ac:dyDescent="0.2">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row>
    <row r="38" spans="2:65" ht="94.2" customHeight="1" x14ac:dyDescent="0.2">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row>
    <row r="39" spans="2:65" ht="18" customHeight="1" x14ac:dyDescent="0.2">
      <c r="B39" s="122"/>
      <c r="C39" s="122"/>
    </row>
    <row r="40" spans="2:65" ht="18" customHeight="1" x14ac:dyDescent="0.2">
      <c r="B40" s="122"/>
      <c r="C40" s="122"/>
    </row>
    <row r="41" spans="2:65" ht="18" customHeight="1" x14ac:dyDescent="0.2">
      <c r="B41" s="122"/>
      <c r="C41" s="122"/>
    </row>
    <row r="42" spans="2:65" ht="18" customHeight="1" x14ac:dyDescent="0.2">
      <c r="B42" s="122"/>
      <c r="C42" s="122"/>
    </row>
    <row r="43" spans="2:65" ht="18" customHeight="1" x14ac:dyDescent="0.2">
      <c r="B43" s="122"/>
      <c r="C43" s="122"/>
    </row>
    <row r="44" spans="2:65" ht="18" customHeight="1" x14ac:dyDescent="0.2">
      <c r="B44" s="122"/>
      <c r="C44" s="122"/>
    </row>
    <row r="45" spans="2:65" ht="18" customHeight="1" x14ac:dyDescent="0.2">
      <c r="B45" s="122"/>
      <c r="C45" s="122"/>
    </row>
    <row r="46" spans="2:65" ht="18" customHeight="1" x14ac:dyDescent="0.2">
      <c r="B46" s="122"/>
      <c r="C46" s="122"/>
    </row>
    <row r="47" spans="2:65" ht="18" customHeight="1" x14ac:dyDescent="0.2">
      <c r="B47" s="122"/>
      <c r="C47" s="122"/>
    </row>
    <row r="48" spans="2:65" ht="18" customHeight="1" x14ac:dyDescent="0.2">
      <c r="B48" s="122"/>
      <c r="C48" s="122"/>
    </row>
    <row r="49" spans="2:3" ht="18" customHeight="1" x14ac:dyDescent="0.2">
      <c r="B49" s="122"/>
      <c r="C49" s="122"/>
    </row>
    <row r="50" spans="2:3" ht="18" customHeight="1" x14ac:dyDescent="0.2">
      <c r="B50" s="122"/>
      <c r="C50" s="122"/>
    </row>
    <row r="51" spans="2:3" ht="18" customHeight="1" x14ac:dyDescent="0.2">
      <c r="B51" s="122"/>
      <c r="C51" s="122"/>
    </row>
    <row r="52" spans="2:3" ht="18" customHeight="1" x14ac:dyDescent="0.2">
      <c r="B52" s="122"/>
      <c r="C52" s="122"/>
    </row>
    <row r="53" spans="2:3" ht="18" customHeight="1" x14ac:dyDescent="0.2">
      <c r="B53" s="122"/>
      <c r="C53" s="122"/>
    </row>
    <row r="54" spans="2:3" ht="18" customHeight="1" x14ac:dyDescent="0.2">
      <c r="B54" s="122"/>
      <c r="C54" s="122"/>
    </row>
    <row r="55" spans="2:3" ht="18" customHeight="1" x14ac:dyDescent="0.2">
      <c r="B55" s="122"/>
      <c r="C55" s="122"/>
    </row>
    <row r="56" spans="2:3" ht="18" customHeight="1" x14ac:dyDescent="0.2">
      <c r="B56" s="122"/>
      <c r="C56" s="122"/>
    </row>
    <row r="57" spans="2:3" ht="18" customHeight="1" x14ac:dyDescent="0.2">
      <c r="B57" s="122"/>
      <c r="C57" s="122"/>
    </row>
    <row r="58" spans="2:3" ht="18" customHeight="1" x14ac:dyDescent="0.2">
      <c r="B58" s="122"/>
      <c r="C58" s="122"/>
    </row>
    <row r="59" spans="2:3" ht="18" customHeight="1" x14ac:dyDescent="0.2">
      <c r="B59" s="122"/>
      <c r="C59" s="122"/>
    </row>
    <row r="60" spans="2:3" ht="18" customHeight="1" x14ac:dyDescent="0.2">
      <c r="B60" s="122"/>
      <c r="C60" s="122"/>
    </row>
    <row r="61" spans="2:3" ht="18" customHeight="1" x14ac:dyDescent="0.2">
      <c r="B61" s="122"/>
      <c r="C61" s="122"/>
    </row>
    <row r="62" spans="2:3" ht="18" customHeight="1" x14ac:dyDescent="0.2">
      <c r="B62" s="122"/>
      <c r="C62" s="122"/>
    </row>
    <row r="63" spans="2:3" ht="18" customHeight="1" x14ac:dyDescent="0.2">
      <c r="B63" s="122"/>
      <c r="C63" s="122"/>
    </row>
    <row r="64" spans="2:3" ht="18" customHeight="1" x14ac:dyDescent="0.2">
      <c r="B64" s="122"/>
      <c r="C64" s="122"/>
    </row>
    <row r="65" spans="2:3" ht="18" customHeight="1" x14ac:dyDescent="0.2">
      <c r="B65" s="122"/>
      <c r="C65" s="122"/>
    </row>
    <row r="66" spans="2:3" ht="18" customHeight="1" x14ac:dyDescent="0.2">
      <c r="B66" s="122"/>
      <c r="C66" s="122"/>
    </row>
    <row r="67" spans="2:3" ht="18" customHeight="1" x14ac:dyDescent="0.2">
      <c r="B67" s="122"/>
      <c r="C67" s="122"/>
    </row>
    <row r="68" spans="2:3" ht="18" customHeight="1" x14ac:dyDescent="0.2">
      <c r="B68" s="122"/>
      <c r="C68" s="122"/>
    </row>
    <row r="69" spans="2:3" ht="18" customHeight="1" x14ac:dyDescent="0.2">
      <c r="B69" s="122"/>
      <c r="C69" s="122"/>
    </row>
    <row r="70" spans="2:3" ht="18" customHeight="1" x14ac:dyDescent="0.2">
      <c r="B70" s="122"/>
      <c r="C70" s="122"/>
    </row>
    <row r="71" spans="2:3" ht="18" customHeight="1" x14ac:dyDescent="0.2">
      <c r="B71" s="122"/>
      <c r="C71" s="122"/>
    </row>
    <row r="72" spans="2:3" ht="18" customHeight="1" x14ac:dyDescent="0.2">
      <c r="B72" s="122"/>
      <c r="C72" s="122"/>
    </row>
    <row r="73" spans="2:3" ht="18" customHeight="1" x14ac:dyDescent="0.2">
      <c r="B73" s="122"/>
      <c r="C73" s="122"/>
    </row>
    <row r="74" spans="2:3" ht="18" customHeight="1" x14ac:dyDescent="0.2">
      <c r="B74" s="122"/>
      <c r="C74" s="122"/>
    </row>
    <row r="75" spans="2:3" ht="18" customHeight="1" x14ac:dyDescent="0.2">
      <c r="B75" s="122"/>
      <c r="C75" s="122"/>
    </row>
  </sheetData>
  <mergeCells count="132">
    <mergeCell ref="BN3:EB5"/>
    <mergeCell ref="BN17:EB20"/>
    <mergeCell ref="BN21:EB22"/>
    <mergeCell ref="BN23:EB28"/>
    <mergeCell ref="BN29:EB31"/>
    <mergeCell ref="BN16:EB16"/>
    <mergeCell ref="BN6:EB15"/>
    <mergeCell ref="BN2:EB2"/>
    <mergeCell ref="B72:C73"/>
    <mergeCell ref="B34:BM38"/>
    <mergeCell ref="B39:C39"/>
    <mergeCell ref="B40:C41"/>
    <mergeCell ref="B42:C43"/>
    <mergeCell ref="B44:C45"/>
    <mergeCell ref="B46:C47"/>
    <mergeCell ref="V31:AL31"/>
    <mergeCell ref="AM31:AR31"/>
    <mergeCell ref="AS31:BM31"/>
    <mergeCell ref="B33:BM33"/>
    <mergeCell ref="V28:AL28"/>
    <mergeCell ref="AM28:AR28"/>
    <mergeCell ref="AS28:BM28"/>
    <mergeCell ref="N29:U31"/>
    <mergeCell ref="V29:AL29"/>
    <mergeCell ref="B74:C75"/>
    <mergeCell ref="B60:C61"/>
    <mergeCell ref="B62:C63"/>
    <mergeCell ref="B64:C65"/>
    <mergeCell ref="B66:C67"/>
    <mergeCell ref="B68:C69"/>
    <mergeCell ref="B70:C71"/>
    <mergeCell ref="B48:C49"/>
    <mergeCell ref="B50:C51"/>
    <mergeCell ref="B52:C53"/>
    <mergeCell ref="B54:C55"/>
    <mergeCell ref="B56:C57"/>
    <mergeCell ref="B58:C59"/>
    <mergeCell ref="AS20:BM20"/>
    <mergeCell ref="B23:M31"/>
    <mergeCell ref="N23:U28"/>
    <mergeCell ref="V23:AL23"/>
    <mergeCell ref="AM23:AR23"/>
    <mergeCell ref="AS23:BM23"/>
    <mergeCell ref="V24:AL24"/>
    <mergeCell ref="AM24:AR24"/>
    <mergeCell ref="AS24:BM24"/>
    <mergeCell ref="V25:AL25"/>
    <mergeCell ref="AM25:AR25"/>
    <mergeCell ref="AM29:AR29"/>
    <mergeCell ref="AS29:BM29"/>
    <mergeCell ref="V30:AL30"/>
    <mergeCell ref="AM30:AR30"/>
    <mergeCell ref="AS30:BM30"/>
    <mergeCell ref="AS25:BM25"/>
    <mergeCell ref="V26:AL26"/>
    <mergeCell ref="AM26:AR26"/>
    <mergeCell ref="AS26:BM26"/>
    <mergeCell ref="V27:AL27"/>
    <mergeCell ref="AM27:AR27"/>
    <mergeCell ref="AS27:BM27"/>
    <mergeCell ref="N16:U16"/>
    <mergeCell ref="V16:AL16"/>
    <mergeCell ref="AM16:AR16"/>
    <mergeCell ref="AS16:BM16"/>
    <mergeCell ref="B17:M22"/>
    <mergeCell ref="N17:U20"/>
    <mergeCell ref="V17:AL18"/>
    <mergeCell ref="AM17:AR17"/>
    <mergeCell ref="AS17:BM17"/>
    <mergeCell ref="AM18:AR18"/>
    <mergeCell ref="B3:M16"/>
    <mergeCell ref="N21:U22"/>
    <mergeCell ref="V21:AL21"/>
    <mergeCell ref="AM21:AR21"/>
    <mergeCell ref="AS21:BM21"/>
    <mergeCell ref="V22:AL22"/>
    <mergeCell ref="AM22:AR22"/>
    <mergeCell ref="AS22:BM22"/>
    <mergeCell ref="AS18:BM18"/>
    <mergeCell ref="V19:AL19"/>
    <mergeCell ref="AM19:AR19"/>
    <mergeCell ref="AS19:BM19"/>
    <mergeCell ref="V20:AL20"/>
    <mergeCell ref="AM20:AR20"/>
    <mergeCell ref="V13:AL13"/>
    <mergeCell ref="AM13:AR13"/>
    <mergeCell ref="AS13:BM13"/>
    <mergeCell ref="N14:U15"/>
    <mergeCell ref="V14:AL14"/>
    <mergeCell ref="AM14:AR14"/>
    <mergeCell ref="AS14:BM14"/>
    <mergeCell ref="V15:AL15"/>
    <mergeCell ref="AM15:AR15"/>
    <mergeCell ref="AS15:BM15"/>
    <mergeCell ref="AM5:AR5"/>
    <mergeCell ref="V11:AL11"/>
    <mergeCell ref="AM11:AR11"/>
    <mergeCell ref="AS11:BM11"/>
    <mergeCell ref="V12:AL12"/>
    <mergeCell ref="AM12:AR12"/>
    <mergeCell ref="AS12:BM12"/>
    <mergeCell ref="AS8:BM8"/>
    <mergeCell ref="V9:AL9"/>
    <mergeCell ref="AM9:AR9"/>
    <mergeCell ref="AS9:BM9"/>
    <mergeCell ref="V10:AL10"/>
    <mergeCell ref="AM10:AR10"/>
    <mergeCell ref="AS10:BM10"/>
    <mergeCell ref="B1:BM1"/>
    <mergeCell ref="B2:M2"/>
    <mergeCell ref="N2:U2"/>
    <mergeCell ref="V2:AL2"/>
    <mergeCell ref="AM2:AR2"/>
    <mergeCell ref="AS2:BM2"/>
    <mergeCell ref="AS5:BM5"/>
    <mergeCell ref="N6:U13"/>
    <mergeCell ref="V6:AL6"/>
    <mergeCell ref="AM6:AR6"/>
    <mergeCell ref="AS6:BM6"/>
    <mergeCell ref="V7:AL7"/>
    <mergeCell ref="AM7:AR7"/>
    <mergeCell ref="AS7:BM7"/>
    <mergeCell ref="V8:AL8"/>
    <mergeCell ref="AM8:AR8"/>
    <mergeCell ref="N3:U5"/>
    <mergeCell ref="V3:AL3"/>
    <mergeCell ref="AM3:AR3"/>
    <mergeCell ref="AS3:BM3"/>
    <mergeCell ref="V4:AL4"/>
    <mergeCell ref="AM4:AR4"/>
    <mergeCell ref="AS4:BM4"/>
    <mergeCell ref="V5:AL5"/>
  </mergeCells>
  <phoneticPr fontId="2"/>
  <printOptions horizontalCentered="1"/>
  <pageMargins left="0.23622047244094491" right="0.23622047244094491" top="0.51" bottom="0.27" header="0.31496062992125984" footer="0.19"/>
  <pageSetup paperSize="8"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47"/>
  <sheetViews>
    <sheetView showZeros="0" view="pageBreakPreview" topLeftCell="A17" zoomScale="110" zoomScaleNormal="100" zoomScaleSheetLayoutView="110" workbookViewId="0">
      <selection activeCell="I38" sqref="I38:BP39"/>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152" t="s">
        <v>238</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row>
    <row r="2" spans="2:68" ht="18" customHeight="1" x14ac:dyDescent="0.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row>
    <row r="3" spans="2:68" ht="18" customHeight="1" x14ac:dyDescent="0.2">
      <c r="B3" s="148" t="s">
        <v>215</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row>
    <row r="4" spans="2:68" ht="18" customHeight="1" x14ac:dyDescent="0.2">
      <c r="B4" s="67" t="s">
        <v>216</v>
      </c>
      <c r="C4" s="105"/>
      <c r="D4" s="105"/>
      <c r="E4" s="105"/>
      <c r="F4" s="105"/>
      <c r="G4" s="105"/>
      <c r="H4" s="105"/>
      <c r="I4" s="153" t="s">
        <v>370</v>
      </c>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5"/>
    </row>
    <row r="5" spans="2:68" ht="18" customHeight="1" x14ac:dyDescent="0.2">
      <c r="B5" s="105"/>
      <c r="C5" s="105"/>
      <c r="D5" s="105"/>
      <c r="E5" s="105"/>
      <c r="F5" s="105"/>
      <c r="G5" s="105"/>
      <c r="H5" s="105"/>
      <c r="I5" s="15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8"/>
    </row>
    <row r="6" spans="2:68" ht="43.2" customHeight="1" x14ac:dyDescent="0.2">
      <c r="B6" s="67" t="s">
        <v>217</v>
      </c>
      <c r="C6" s="105"/>
      <c r="D6" s="105"/>
      <c r="E6" s="105"/>
      <c r="F6" s="105"/>
      <c r="G6" s="105"/>
      <c r="H6" s="105"/>
      <c r="I6" s="159" t="s">
        <v>388</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1"/>
    </row>
    <row r="7" spans="2:68" ht="61.8" customHeight="1" x14ac:dyDescent="0.2">
      <c r="B7" s="105"/>
      <c r="C7" s="105"/>
      <c r="D7" s="105"/>
      <c r="E7" s="105"/>
      <c r="F7" s="105"/>
      <c r="G7" s="105"/>
      <c r="H7" s="105"/>
      <c r="I7" s="162"/>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4"/>
    </row>
    <row r="8" spans="2:68" ht="16.2"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148" t="s">
        <v>517</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row>
    <row r="10" spans="2:68" ht="18" customHeight="1" x14ac:dyDescent="0.2">
      <c r="B10" s="149" t="s">
        <v>218</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1"/>
    </row>
    <row r="11" spans="2:68" ht="18" customHeight="1" x14ac:dyDescent="0.2">
      <c r="B11" s="272" t="s">
        <v>239</v>
      </c>
      <c r="C11" s="273"/>
      <c r="D11" s="273"/>
      <c r="E11" s="273"/>
      <c r="F11" s="273"/>
      <c r="G11" s="273"/>
      <c r="H11" s="273"/>
      <c r="I11" s="273"/>
      <c r="J11" s="273"/>
      <c r="K11" s="273"/>
      <c r="L11" s="273"/>
      <c r="M11" s="273"/>
      <c r="N11" s="273"/>
      <c r="O11" s="273"/>
      <c r="P11" s="273"/>
      <c r="Q11" s="273"/>
      <c r="R11" s="273"/>
      <c r="S11" s="273"/>
      <c r="T11" s="273"/>
      <c r="U11" s="273"/>
      <c r="V11" s="273"/>
      <c r="W11" s="274"/>
      <c r="X11" s="275" t="s">
        <v>240</v>
      </c>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7"/>
      <c r="AU11" s="272" t="s">
        <v>655</v>
      </c>
      <c r="AV11" s="273"/>
      <c r="AW11" s="273"/>
      <c r="AX11" s="273"/>
      <c r="AY11" s="273"/>
      <c r="AZ11" s="273"/>
      <c r="BA11" s="273"/>
      <c r="BB11" s="273"/>
      <c r="BC11" s="273"/>
      <c r="BD11" s="273"/>
      <c r="BE11" s="273"/>
      <c r="BF11" s="273"/>
      <c r="BG11" s="273"/>
      <c r="BH11" s="273"/>
      <c r="BI11" s="273"/>
      <c r="BJ11" s="273"/>
      <c r="BK11" s="273"/>
      <c r="BL11" s="273"/>
      <c r="BM11" s="273"/>
      <c r="BN11" s="273"/>
      <c r="BO11" s="273"/>
      <c r="BP11" s="274"/>
    </row>
    <row r="12" spans="2:68" ht="18" customHeight="1" x14ac:dyDescent="0.2">
      <c r="B12" s="272" t="s">
        <v>386</v>
      </c>
      <c r="C12" s="273"/>
      <c r="D12" s="273"/>
      <c r="E12" s="273"/>
      <c r="F12" s="273"/>
      <c r="G12" s="273"/>
      <c r="H12" s="273"/>
      <c r="I12" s="273"/>
      <c r="J12" s="273"/>
      <c r="K12" s="273"/>
      <c r="L12" s="273"/>
      <c r="M12" s="273"/>
      <c r="N12" s="273"/>
      <c r="O12" s="273"/>
      <c r="P12" s="273"/>
      <c r="Q12" s="273"/>
      <c r="R12" s="273"/>
      <c r="S12" s="273"/>
      <c r="T12" s="273"/>
      <c r="U12" s="273"/>
      <c r="V12" s="273"/>
      <c r="W12" s="274"/>
      <c r="X12" s="275" t="s">
        <v>387</v>
      </c>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7"/>
      <c r="AU12" s="272" t="s">
        <v>234</v>
      </c>
      <c r="AV12" s="273"/>
      <c r="AW12" s="273"/>
      <c r="AX12" s="273"/>
      <c r="AY12" s="273"/>
      <c r="AZ12" s="273"/>
      <c r="BA12" s="273"/>
      <c r="BB12" s="273"/>
      <c r="BC12" s="273"/>
      <c r="BD12" s="273"/>
      <c r="BE12" s="273"/>
      <c r="BF12" s="273"/>
      <c r="BG12" s="273"/>
      <c r="BH12" s="273"/>
      <c r="BI12" s="273"/>
      <c r="BJ12" s="273"/>
      <c r="BK12" s="273"/>
      <c r="BL12" s="273"/>
      <c r="BM12" s="273"/>
      <c r="BN12" s="273"/>
      <c r="BO12" s="273"/>
      <c r="BP12" s="274"/>
    </row>
    <row r="13" spans="2:68" ht="18" customHeight="1" x14ac:dyDescent="0.2">
      <c r="B13" s="272" t="s">
        <v>220</v>
      </c>
      <c r="C13" s="273"/>
      <c r="D13" s="273"/>
      <c r="E13" s="273"/>
      <c r="F13" s="273"/>
      <c r="G13" s="273"/>
      <c r="H13" s="273"/>
      <c r="I13" s="273"/>
      <c r="J13" s="273"/>
      <c r="K13" s="273"/>
      <c r="L13" s="273"/>
      <c r="M13" s="273"/>
      <c r="N13" s="273"/>
      <c r="O13" s="273"/>
      <c r="P13" s="273"/>
      <c r="Q13" s="273"/>
      <c r="R13" s="273"/>
      <c r="S13" s="273"/>
      <c r="T13" s="273"/>
      <c r="U13" s="273"/>
      <c r="V13" s="273"/>
      <c r="W13" s="274"/>
      <c r="X13" s="375"/>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7"/>
      <c r="AU13" s="272"/>
      <c r="AV13" s="273"/>
      <c r="AW13" s="273"/>
      <c r="AX13" s="273"/>
      <c r="AY13" s="273"/>
      <c r="AZ13" s="273"/>
      <c r="BA13" s="273"/>
      <c r="BB13" s="273"/>
      <c r="BC13" s="273"/>
      <c r="BD13" s="273"/>
      <c r="BE13" s="273"/>
      <c r="BF13" s="273"/>
      <c r="BG13" s="273"/>
      <c r="BH13" s="273"/>
      <c r="BI13" s="273"/>
      <c r="BJ13" s="273"/>
      <c r="BK13" s="273"/>
      <c r="BL13" s="273"/>
      <c r="BM13" s="273"/>
      <c r="BN13" s="273"/>
      <c r="BO13" s="273"/>
      <c r="BP13" s="274"/>
    </row>
    <row r="14" spans="2:68" ht="15" customHeight="1" x14ac:dyDescent="0.2">
      <c r="B14" s="12"/>
      <c r="C14" s="12"/>
      <c r="D14" s="12"/>
      <c r="E14" s="12"/>
      <c r="F14" s="12"/>
      <c r="G14" s="12"/>
      <c r="H14" s="12"/>
      <c r="I14" s="12"/>
      <c r="J14" s="12"/>
      <c r="K14" s="12"/>
      <c r="L14" s="12"/>
      <c r="M14" s="12"/>
      <c r="N14" s="12"/>
      <c r="O14" s="12"/>
      <c r="P14" s="12"/>
      <c r="Q14" s="12"/>
      <c r="R14" s="12"/>
      <c r="S14" s="12"/>
      <c r="T14" s="12"/>
      <c r="U14" s="12"/>
      <c r="V14" s="12"/>
      <c r="W14" s="12"/>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row>
    <row r="15" spans="2:68" ht="18" customHeight="1" x14ac:dyDescent="0.2">
      <c r="B15" s="165" t="s">
        <v>232</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row>
    <row r="16" spans="2:68" ht="18" customHeight="1" x14ac:dyDescent="0.2">
      <c r="B16" s="88" t="s">
        <v>221</v>
      </c>
      <c r="C16" s="89"/>
      <c r="D16" s="89"/>
      <c r="E16" s="89"/>
      <c r="F16" s="89"/>
      <c r="G16" s="89"/>
      <c r="H16" s="89"/>
      <c r="I16" s="89"/>
      <c r="J16" s="89"/>
      <c r="K16" s="89"/>
      <c r="L16" s="89"/>
      <c r="M16" s="89"/>
      <c r="N16" s="89"/>
      <c r="O16" s="89"/>
      <c r="P16" s="89"/>
      <c r="Q16" s="89"/>
      <c r="R16" s="89"/>
      <c r="S16" s="89"/>
      <c r="T16" s="89"/>
      <c r="U16" s="89"/>
      <c r="V16" s="72" t="s">
        <v>223</v>
      </c>
      <c r="W16" s="73"/>
      <c r="X16" s="73"/>
      <c r="Y16" s="73"/>
      <c r="Z16" s="74"/>
      <c r="AA16" s="72" t="s">
        <v>259</v>
      </c>
      <c r="AB16" s="73"/>
      <c r="AC16" s="73"/>
      <c r="AD16" s="73"/>
      <c r="AE16" s="74"/>
      <c r="AF16" s="138" t="s">
        <v>294</v>
      </c>
      <c r="AG16" s="138"/>
      <c r="AH16" s="138"/>
      <c r="AI16" s="138"/>
      <c r="AJ16" s="138"/>
      <c r="AK16" s="138" t="s">
        <v>260</v>
      </c>
      <c r="AL16" s="138"/>
      <c r="AM16" s="138"/>
      <c r="AN16" s="138"/>
      <c r="AO16" s="138"/>
      <c r="AP16" s="138" t="s">
        <v>261</v>
      </c>
      <c r="AQ16" s="138"/>
      <c r="AR16" s="138"/>
      <c r="AS16" s="138"/>
      <c r="AT16" s="138"/>
      <c r="AU16" s="138" t="s">
        <v>262</v>
      </c>
      <c r="AV16" s="138"/>
      <c r="AW16" s="138"/>
      <c r="AX16" s="138"/>
      <c r="AY16" s="138"/>
      <c r="AZ16" s="93" t="s">
        <v>263</v>
      </c>
      <c r="BA16" s="67"/>
      <c r="BB16" s="67"/>
      <c r="BC16" s="67"/>
      <c r="BD16" s="94"/>
      <c r="BE16" s="66" t="s">
        <v>272</v>
      </c>
      <c r="BF16" s="67"/>
      <c r="BG16" s="67"/>
      <c r="BH16" s="67"/>
      <c r="BI16" s="68"/>
      <c r="BJ16" s="73" t="s">
        <v>222</v>
      </c>
      <c r="BK16" s="73"/>
      <c r="BL16" s="73"/>
      <c r="BM16" s="73"/>
      <c r="BN16" s="73"/>
      <c r="BO16" s="73"/>
      <c r="BP16" s="167"/>
    </row>
    <row r="17" spans="2:68" ht="18" customHeight="1" x14ac:dyDescent="0.2">
      <c r="B17" s="90"/>
      <c r="C17" s="91"/>
      <c r="D17" s="91"/>
      <c r="E17" s="91"/>
      <c r="F17" s="91"/>
      <c r="G17" s="91"/>
      <c r="H17" s="91"/>
      <c r="I17" s="91"/>
      <c r="J17" s="91"/>
      <c r="K17" s="91"/>
      <c r="L17" s="91"/>
      <c r="M17" s="91"/>
      <c r="N17" s="91"/>
      <c r="O17" s="91"/>
      <c r="P17" s="91"/>
      <c r="Q17" s="91"/>
      <c r="R17" s="91"/>
      <c r="S17" s="91"/>
      <c r="T17" s="91"/>
      <c r="U17" s="91"/>
      <c r="V17" s="75"/>
      <c r="W17" s="76"/>
      <c r="X17" s="76"/>
      <c r="Y17" s="76"/>
      <c r="Z17" s="77"/>
      <c r="AA17" s="75"/>
      <c r="AB17" s="76"/>
      <c r="AC17" s="76"/>
      <c r="AD17" s="76"/>
      <c r="AE17" s="77"/>
      <c r="AF17" s="138"/>
      <c r="AG17" s="138"/>
      <c r="AH17" s="138"/>
      <c r="AI17" s="138"/>
      <c r="AJ17" s="138"/>
      <c r="AK17" s="138"/>
      <c r="AL17" s="138"/>
      <c r="AM17" s="138"/>
      <c r="AN17" s="138"/>
      <c r="AO17" s="138"/>
      <c r="AP17" s="138"/>
      <c r="AQ17" s="138"/>
      <c r="AR17" s="138"/>
      <c r="AS17" s="138"/>
      <c r="AT17" s="138"/>
      <c r="AU17" s="138"/>
      <c r="AV17" s="138"/>
      <c r="AW17" s="138"/>
      <c r="AX17" s="138"/>
      <c r="AY17" s="138"/>
      <c r="AZ17" s="93"/>
      <c r="BA17" s="67"/>
      <c r="BB17" s="67"/>
      <c r="BC17" s="67"/>
      <c r="BD17" s="94"/>
      <c r="BE17" s="66"/>
      <c r="BF17" s="67"/>
      <c r="BG17" s="67"/>
      <c r="BH17" s="67"/>
      <c r="BI17" s="68"/>
      <c r="BJ17" s="76"/>
      <c r="BK17" s="76"/>
      <c r="BL17" s="76"/>
      <c r="BM17" s="76"/>
      <c r="BN17" s="76"/>
      <c r="BO17" s="76"/>
      <c r="BP17" s="168"/>
    </row>
    <row r="18" spans="2:68" ht="18" customHeight="1" x14ac:dyDescent="0.2">
      <c r="B18" s="84" t="s">
        <v>371</v>
      </c>
      <c r="C18" s="85"/>
      <c r="D18" s="85"/>
      <c r="E18" s="85"/>
      <c r="F18" s="85"/>
      <c r="G18" s="85"/>
      <c r="H18" s="85"/>
      <c r="I18" s="85"/>
      <c r="J18" s="85"/>
      <c r="K18" s="85"/>
      <c r="L18" s="85"/>
      <c r="M18" s="85"/>
      <c r="N18" s="85"/>
      <c r="O18" s="85"/>
      <c r="P18" s="85"/>
      <c r="Q18" s="85"/>
      <c r="R18" s="85"/>
      <c r="S18" s="85"/>
      <c r="T18" s="85"/>
      <c r="U18" s="85"/>
      <c r="V18" s="78" t="s">
        <v>243</v>
      </c>
      <c r="W18" s="79"/>
      <c r="X18" s="79"/>
      <c r="Y18" s="79"/>
      <c r="Z18" s="80"/>
      <c r="AA18" s="378">
        <v>6857</v>
      </c>
      <c r="AB18" s="379"/>
      <c r="AC18" s="379"/>
      <c r="AD18" s="379"/>
      <c r="AE18" s="380"/>
      <c r="AF18" s="381">
        <v>6730</v>
      </c>
      <c r="AG18" s="381"/>
      <c r="AH18" s="381"/>
      <c r="AI18" s="381"/>
      <c r="AJ18" s="381"/>
      <c r="AK18" s="382">
        <v>6626</v>
      </c>
      <c r="AL18" s="382"/>
      <c r="AM18" s="382"/>
      <c r="AN18" s="382"/>
      <c r="AO18" s="382"/>
      <c r="AP18" s="383">
        <v>6454</v>
      </c>
      <c r="AQ18" s="383"/>
      <c r="AR18" s="383"/>
      <c r="AS18" s="383"/>
      <c r="AT18" s="383"/>
      <c r="AU18" s="384"/>
      <c r="AV18" s="384"/>
      <c r="AW18" s="384"/>
      <c r="AX18" s="384"/>
      <c r="AY18" s="384"/>
      <c r="AZ18" s="385"/>
      <c r="BA18" s="386"/>
      <c r="BB18" s="386"/>
      <c r="BC18" s="386"/>
      <c r="BD18" s="387"/>
      <c r="BE18" s="388">
        <v>6820</v>
      </c>
      <c r="BF18" s="389"/>
      <c r="BG18" s="389"/>
      <c r="BH18" s="389"/>
      <c r="BI18" s="390"/>
      <c r="BJ18" s="134">
        <f>AP18/BE18</f>
        <v>0.94633431085043984</v>
      </c>
      <c r="BK18" s="134"/>
      <c r="BL18" s="134"/>
      <c r="BM18" s="134"/>
      <c r="BN18" s="134"/>
      <c r="BO18" s="134"/>
      <c r="BP18" s="135"/>
    </row>
    <row r="19" spans="2:68" ht="18" customHeight="1" x14ac:dyDescent="0.2">
      <c r="B19" s="86"/>
      <c r="C19" s="87"/>
      <c r="D19" s="87"/>
      <c r="E19" s="87"/>
      <c r="F19" s="87"/>
      <c r="G19" s="87"/>
      <c r="H19" s="87"/>
      <c r="I19" s="87"/>
      <c r="J19" s="87"/>
      <c r="K19" s="87"/>
      <c r="L19" s="87"/>
      <c r="M19" s="87"/>
      <c r="N19" s="87"/>
      <c r="O19" s="87"/>
      <c r="P19" s="87"/>
      <c r="Q19" s="87"/>
      <c r="R19" s="87"/>
      <c r="S19" s="87"/>
      <c r="T19" s="87"/>
      <c r="U19" s="87"/>
      <c r="V19" s="81"/>
      <c r="W19" s="82"/>
      <c r="X19" s="82"/>
      <c r="Y19" s="82"/>
      <c r="Z19" s="83"/>
      <c r="AA19" s="378"/>
      <c r="AB19" s="379"/>
      <c r="AC19" s="379"/>
      <c r="AD19" s="379"/>
      <c r="AE19" s="380"/>
      <c r="AF19" s="381"/>
      <c r="AG19" s="381"/>
      <c r="AH19" s="381"/>
      <c r="AI19" s="381"/>
      <c r="AJ19" s="381"/>
      <c r="AK19" s="382"/>
      <c r="AL19" s="382"/>
      <c r="AM19" s="382"/>
      <c r="AN19" s="382"/>
      <c r="AO19" s="382"/>
      <c r="AP19" s="383"/>
      <c r="AQ19" s="383"/>
      <c r="AR19" s="383"/>
      <c r="AS19" s="383"/>
      <c r="AT19" s="383"/>
      <c r="AU19" s="384"/>
      <c r="AV19" s="384"/>
      <c r="AW19" s="384"/>
      <c r="AX19" s="384"/>
      <c r="AY19" s="384"/>
      <c r="AZ19" s="385"/>
      <c r="BA19" s="386"/>
      <c r="BB19" s="386"/>
      <c r="BC19" s="386"/>
      <c r="BD19" s="387"/>
      <c r="BE19" s="388"/>
      <c r="BF19" s="389"/>
      <c r="BG19" s="389"/>
      <c r="BH19" s="389"/>
      <c r="BI19" s="390"/>
      <c r="BJ19" s="136"/>
      <c r="BK19" s="136"/>
      <c r="BL19" s="136"/>
      <c r="BM19" s="136"/>
      <c r="BN19" s="136"/>
      <c r="BO19" s="136"/>
      <c r="BP19" s="137"/>
    </row>
    <row r="20" spans="2:68" ht="18" customHeight="1" x14ac:dyDescent="0.2">
      <c r="B20" s="88" t="s">
        <v>224</v>
      </c>
      <c r="C20" s="89"/>
      <c r="D20" s="89"/>
      <c r="E20" s="89"/>
      <c r="F20" s="89"/>
      <c r="G20" s="89"/>
      <c r="H20" s="130"/>
      <c r="I20" s="142" t="s">
        <v>535</v>
      </c>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4"/>
    </row>
    <row r="21" spans="2:68" ht="12" customHeight="1" x14ac:dyDescent="0.2">
      <c r="B21" s="90"/>
      <c r="C21" s="91"/>
      <c r="D21" s="91"/>
      <c r="E21" s="91"/>
      <c r="F21" s="91"/>
      <c r="G21" s="91"/>
      <c r="H21" s="131"/>
      <c r="I21" s="145"/>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7"/>
    </row>
    <row r="22" spans="2:68" ht="18" customHeight="1" x14ac:dyDescent="0.2">
      <c r="B22" s="5"/>
      <c r="C22" s="5"/>
      <c r="D22" s="5"/>
      <c r="E22" s="5"/>
      <c r="F22" s="5"/>
      <c r="G22" s="5"/>
      <c r="H22" s="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2:68" ht="18" customHeight="1" x14ac:dyDescent="0.2">
      <c r="B23" s="148" t="s">
        <v>252</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row>
    <row r="24" spans="2:68" ht="18" customHeight="1" x14ac:dyDescent="0.2">
      <c r="B24" s="123" t="s">
        <v>227</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5"/>
    </row>
    <row r="25" spans="2:68" ht="18" customHeight="1" x14ac:dyDescent="0.2">
      <c r="B25" s="88" t="s">
        <v>298</v>
      </c>
      <c r="C25" s="89"/>
      <c r="D25" s="89"/>
      <c r="E25" s="89"/>
      <c r="F25" s="89"/>
      <c r="G25" s="89"/>
      <c r="H25" s="89"/>
      <c r="I25" s="89"/>
      <c r="J25" s="89"/>
      <c r="K25" s="89"/>
      <c r="L25" s="89"/>
      <c r="M25" s="89"/>
      <c r="N25" s="89"/>
      <c r="O25" s="89"/>
      <c r="P25" s="89"/>
      <c r="Q25" s="89"/>
      <c r="R25" s="89"/>
      <c r="S25" s="89"/>
      <c r="T25" s="89"/>
      <c r="U25" s="95"/>
      <c r="V25" s="72" t="s">
        <v>223</v>
      </c>
      <c r="W25" s="73"/>
      <c r="X25" s="73"/>
      <c r="Y25" s="73"/>
      <c r="Z25" s="73"/>
      <c r="AA25" s="72" t="s">
        <v>259</v>
      </c>
      <c r="AB25" s="73"/>
      <c r="AC25" s="73"/>
      <c r="AD25" s="73"/>
      <c r="AE25" s="74"/>
      <c r="AF25" s="138" t="s">
        <v>294</v>
      </c>
      <c r="AG25" s="138"/>
      <c r="AH25" s="138"/>
      <c r="AI25" s="138"/>
      <c r="AJ25" s="138"/>
      <c r="AK25" s="138" t="s">
        <v>260</v>
      </c>
      <c r="AL25" s="138"/>
      <c r="AM25" s="138"/>
      <c r="AN25" s="138"/>
      <c r="AO25" s="138"/>
      <c r="AP25" s="138" t="s">
        <v>261</v>
      </c>
      <c r="AQ25" s="138"/>
      <c r="AR25" s="138"/>
      <c r="AS25" s="138"/>
      <c r="AT25" s="138"/>
      <c r="AU25" s="138" t="s">
        <v>262</v>
      </c>
      <c r="AV25" s="138"/>
      <c r="AW25" s="138"/>
      <c r="AX25" s="138"/>
      <c r="AY25" s="138"/>
      <c r="AZ25" s="93" t="s">
        <v>263</v>
      </c>
      <c r="BA25" s="67"/>
      <c r="BB25" s="67"/>
      <c r="BC25" s="67"/>
      <c r="BD25" s="94"/>
      <c r="BE25" s="66" t="s">
        <v>272</v>
      </c>
      <c r="BF25" s="67"/>
      <c r="BG25" s="67"/>
      <c r="BH25" s="67"/>
      <c r="BI25" s="68"/>
      <c r="BJ25" s="126" t="s">
        <v>222</v>
      </c>
      <c r="BK25" s="126"/>
      <c r="BL25" s="126"/>
      <c r="BM25" s="126"/>
      <c r="BN25" s="126"/>
      <c r="BO25" s="126"/>
      <c r="BP25" s="127"/>
    </row>
    <row r="26" spans="2:68" ht="18" customHeight="1" x14ac:dyDescent="0.2">
      <c r="B26" s="90"/>
      <c r="C26" s="91"/>
      <c r="D26" s="91"/>
      <c r="E26" s="91"/>
      <c r="F26" s="91"/>
      <c r="G26" s="91"/>
      <c r="H26" s="91"/>
      <c r="I26" s="91"/>
      <c r="J26" s="91"/>
      <c r="K26" s="91"/>
      <c r="L26" s="91"/>
      <c r="M26" s="91"/>
      <c r="N26" s="91"/>
      <c r="O26" s="91"/>
      <c r="P26" s="91"/>
      <c r="Q26" s="91"/>
      <c r="R26" s="91"/>
      <c r="S26" s="91"/>
      <c r="T26" s="91"/>
      <c r="U26" s="96"/>
      <c r="V26" s="75"/>
      <c r="W26" s="76"/>
      <c r="X26" s="76"/>
      <c r="Y26" s="76"/>
      <c r="Z26" s="76"/>
      <c r="AA26" s="75"/>
      <c r="AB26" s="76"/>
      <c r="AC26" s="76"/>
      <c r="AD26" s="76"/>
      <c r="AE26" s="77"/>
      <c r="AF26" s="138"/>
      <c r="AG26" s="138"/>
      <c r="AH26" s="138"/>
      <c r="AI26" s="138"/>
      <c r="AJ26" s="138"/>
      <c r="AK26" s="138"/>
      <c r="AL26" s="138"/>
      <c r="AM26" s="138"/>
      <c r="AN26" s="138"/>
      <c r="AO26" s="138"/>
      <c r="AP26" s="138"/>
      <c r="AQ26" s="138"/>
      <c r="AR26" s="138"/>
      <c r="AS26" s="138"/>
      <c r="AT26" s="138"/>
      <c r="AU26" s="138"/>
      <c r="AV26" s="138"/>
      <c r="AW26" s="138"/>
      <c r="AX26" s="138"/>
      <c r="AY26" s="138"/>
      <c r="AZ26" s="93"/>
      <c r="BA26" s="67"/>
      <c r="BB26" s="67"/>
      <c r="BC26" s="67"/>
      <c r="BD26" s="94"/>
      <c r="BE26" s="66"/>
      <c r="BF26" s="67"/>
      <c r="BG26" s="67"/>
      <c r="BH26" s="67"/>
      <c r="BI26" s="68"/>
      <c r="BJ26" s="128"/>
      <c r="BK26" s="128"/>
      <c r="BL26" s="128"/>
      <c r="BM26" s="128"/>
      <c r="BN26" s="128"/>
      <c r="BO26" s="128"/>
      <c r="BP26" s="129"/>
    </row>
    <row r="27" spans="2:68" ht="18" customHeight="1" x14ac:dyDescent="0.2">
      <c r="B27" s="139" t="s">
        <v>515</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1"/>
    </row>
    <row r="28" spans="2:68" ht="18" customHeight="1" x14ac:dyDescent="0.2">
      <c r="B28" s="46" t="s">
        <v>373</v>
      </c>
      <c r="C28" s="47"/>
      <c r="D28" s="47"/>
      <c r="E28" s="47"/>
      <c r="F28" s="47"/>
      <c r="G28" s="47"/>
      <c r="H28" s="47"/>
      <c r="I28" s="47"/>
      <c r="J28" s="47"/>
      <c r="K28" s="47"/>
      <c r="L28" s="47"/>
      <c r="M28" s="47"/>
      <c r="N28" s="47"/>
      <c r="O28" s="47"/>
      <c r="P28" s="47"/>
      <c r="Q28" s="47"/>
      <c r="R28" s="47"/>
      <c r="S28" s="47"/>
      <c r="T28" s="47"/>
      <c r="U28" s="48"/>
      <c r="V28" s="45" t="s">
        <v>243</v>
      </c>
      <c r="W28" s="45"/>
      <c r="X28" s="45"/>
      <c r="Y28" s="45"/>
      <c r="Z28" s="45"/>
      <c r="AA28" s="391" t="s">
        <v>244</v>
      </c>
      <c r="AB28" s="391"/>
      <c r="AC28" s="391"/>
      <c r="AD28" s="391"/>
      <c r="AE28" s="391"/>
      <c r="AF28" s="392" t="s">
        <v>475</v>
      </c>
      <c r="AG28" s="392"/>
      <c r="AH28" s="392"/>
      <c r="AI28" s="392"/>
      <c r="AJ28" s="392"/>
      <c r="AK28" s="56">
        <v>38</v>
      </c>
      <c r="AL28" s="56"/>
      <c r="AM28" s="56"/>
      <c r="AN28" s="56"/>
      <c r="AO28" s="56"/>
      <c r="AP28" s="56">
        <v>62</v>
      </c>
      <c r="AQ28" s="56"/>
      <c r="AR28" s="56"/>
      <c r="AS28" s="56"/>
      <c r="AT28" s="56"/>
      <c r="AU28" s="44"/>
      <c r="AV28" s="44"/>
      <c r="AW28" s="44"/>
      <c r="AX28" s="44"/>
      <c r="AY28" s="44"/>
      <c r="AZ28" s="44"/>
      <c r="BA28" s="44"/>
      <c r="BB28" s="44"/>
      <c r="BC28" s="44"/>
      <c r="BD28" s="44"/>
      <c r="BE28" s="49" t="s">
        <v>383</v>
      </c>
      <c r="BF28" s="49"/>
      <c r="BG28" s="49"/>
      <c r="BH28" s="49"/>
      <c r="BI28" s="49"/>
      <c r="BJ28" s="394">
        <f>SUM(AK28:AT28)/120</f>
        <v>0.83333333333333337</v>
      </c>
      <c r="BK28" s="394"/>
      <c r="BL28" s="394"/>
      <c r="BM28" s="394"/>
      <c r="BN28" s="394"/>
      <c r="BO28" s="394"/>
      <c r="BP28" s="395"/>
    </row>
    <row r="29" spans="2:68" ht="18" customHeight="1" x14ac:dyDescent="0.2">
      <c r="B29" s="39" t="s">
        <v>376</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1"/>
    </row>
    <row r="30" spans="2:68" ht="18" customHeight="1" x14ac:dyDescent="0.2">
      <c r="B30" s="46" t="s">
        <v>374</v>
      </c>
      <c r="C30" s="47"/>
      <c r="D30" s="47"/>
      <c r="E30" s="47"/>
      <c r="F30" s="47"/>
      <c r="G30" s="47"/>
      <c r="H30" s="47"/>
      <c r="I30" s="47"/>
      <c r="J30" s="47"/>
      <c r="K30" s="47"/>
      <c r="L30" s="47"/>
      <c r="M30" s="47"/>
      <c r="N30" s="47"/>
      <c r="O30" s="47"/>
      <c r="P30" s="47"/>
      <c r="Q30" s="47"/>
      <c r="R30" s="47"/>
      <c r="S30" s="47"/>
      <c r="T30" s="47"/>
      <c r="U30" s="48"/>
      <c r="V30" s="45" t="s">
        <v>382</v>
      </c>
      <c r="W30" s="45"/>
      <c r="X30" s="45"/>
      <c r="Y30" s="45"/>
      <c r="Z30" s="45"/>
      <c r="AA30" s="55">
        <v>16.100000000000001</v>
      </c>
      <c r="AB30" s="55">
        <v>16.100000000000001</v>
      </c>
      <c r="AC30" s="55">
        <v>16.100000000000001</v>
      </c>
      <c r="AD30" s="55">
        <v>16.100000000000001</v>
      </c>
      <c r="AE30" s="55">
        <v>16.100000000000001</v>
      </c>
      <c r="AF30" s="393">
        <v>16.8</v>
      </c>
      <c r="AG30" s="393">
        <v>16.8</v>
      </c>
      <c r="AH30" s="393">
        <v>16.8</v>
      </c>
      <c r="AI30" s="393">
        <v>16.8</v>
      </c>
      <c r="AJ30" s="393">
        <v>16.8</v>
      </c>
      <c r="AK30" s="393">
        <v>13</v>
      </c>
      <c r="AL30" s="393">
        <v>13</v>
      </c>
      <c r="AM30" s="393">
        <v>13</v>
      </c>
      <c r="AN30" s="393">
        <v>13</v>
      </c>
      <c r="AO30" s="393">
        <v>13</v>
      </c>
      <c r="AP30" s="393">
        <v>14.2</v>
      </c>
      <c r="AQ30" s="393"/>
      <c r="AR30" s="393"/>
      <c r="AS30" s="393"/>
      <c r="AT30" s="393"/>
      <c r="AU30" s="44"/>
      <c r="AV30" s="44"/>
      <c r="AW30" s="44"/>
      <c r="AX30" s="44"/>
      <c r="AY30" s="44"/>
      <c r="AZ30" s="44"/>
      <c r="BA30" s="44"/>
      <c r="BB30" s="44"/>
      <c r="BC30" s="44"/>
      <c r="BD30" s="44"/>
      <c r="BE30" s="49" t="s">
        <v>384</v>
      </c>
      <c r="BF30" s="49" t="s">
        <v>384</v>
      </c>
      <c r="BG30" s="49" t="s">
        <v>384</v>
      </c>
      <c r="BH30" s="49" t="s">
        <v>384</v>
      </c>
      <c r="BI30" s="49" t="s">
        <v>384</v>
      </c>
      <c r="BJ30" s="396"/>
      <c r="BK30" s="396"/>
      <c r="BL30" s="396"/>
      <c r="BM30" s="396"/>
      <c r="BN30" s="396"/>
      <c r="BO30" s="396"/>
      <c r="BP30" s="397"/>
    </row>
    <row r="31" spans="2:68" ht="18" customHeight="1" x14ac:dyDescent="0.2">
      <c r="B31" s="34" t="s">
        <v>241</v>
      </c>
      <c r="C31" s="35"/>
      <c r="D31" s="35"/>
      <c r="E31" s="35"/>
      <c r="F31" s="35"/>
      <c r="G31" s="35"/>
      <c r="H31" s="35"/>
      <c r="I31" s="35"/>
      <c r="J31" s="35"/>
      <c r="K31" s="35"/>
      <c r="L31" s="35"/>
      <c r="M31" s="35"/>
      <c r="N31" s="35"/>
      <c r="O31" s="35"/>
      <c r="P31" s="35"/>
      <c r="Q31" s="35"/>
      <c r="R31" s="35"/>
      <c r="S31" s="35"/>
      <c r="T31" s="35"/>
      <c r="U31" s="36"/>
      <c r="V31" s="20" t="s">
        <v>243</v>
      </c>
      <c r="W31" s="20"/>
      <c r="X31" s="20"/>
      <c r="Y31" s="20"/>
      <c r="Z31" s="20"/>
      <c r="AA31" s="404">
        <v>12216</v>
      </c>
      <c r="AB31" s="404">
        <v>12216</v>
      </c>
      <c r="AC31" s="404">
        <v>12216</v>
      </c>
      <c r="AD31" s="404">
        <v>12216</v>
      </c>
      <c r="AE31" s="404">
        <v>12216</v>
      </c>
      <c r="AF31" s="23">
        <v>3858</v>
      </c>
      <c r="AG31" s="23">
        <v>3858</v>
      </c>
      <c r="AH31" s="23">
        <v>3858</v>
      </c>
      <c r="AI31" s="23">
        <v>3858</v>
      </c>
      <c r="AJ31" s="23">
        <v>3858</v>
      </c>
      <c r="AK31" s="23">
        <v>4270</v>
      </c>
      <c r="AL31" s="23">
        <v>4270</v>
      </c>
      <c r="AM31" s="23">
        <v>4270</v>
      </c>
      <c r="AN31" s="23">
        <v>4270</v>
      </c>
      <c r="AO31" s="23">
        <v>4270</v>
      </c>
      <c r="AP31" s="23">
        <v>4620</v>
      </c>
      <c r="AQ31" s="23"/>
      <c r="AR31" s="23"/>
      <c r="AS31" s="23"/>
      <c r="AT31" s="23"/>
      <c r="AU31" s="23"/>
      <c r="AV31" s="23"/>
      <c r="AW31" s="23"/>
      <c r="AX31" s="23"/>
      <c r="AY31" s="23"/>
      <c r="AZ31" s="23"/>
      <c r="BA31" s="23"/>
      <c r="BB31" s="23"/>
      <c r="BC31" s="23"/>
      <c r="BD31" s="23"/>
      <c r="BE31" s="23">
        <v>13500</v>
      </c>
      <c r="BF31" s="23">
        <v>13500</v>
      </c>
      <c r="BG31" s="23">
        <v>13500</v>
      </c>
      <c r="BH31" s="23">
        <v>13500</v>
      </c>
      <c r="BI31" s="23">
        <v>13500</v>
      </c>
      <c r="BJ31" s="398">
        <f>AP31/BE31</f>
        <v>0.34222222222222221</v>
      </c>
      <c r="BK31" s="399"/>
      <c r="BL31" s="399"/>
      <c r="BM31" s="399"/>
      <c r="BN31" s="399"/>
      <c r="BO31" s="399"/>
      <c r="BP31" s="400"/>
    </row>
    <row r="32" spans="2:68" ht="18" customHeight="1" x14ac:dyDescent="0.2">
      <c r="B32" s="27" t="s">
        <v>375</v>
      </c>
      <c r="C32" s="28"/>
      <c r="D32" s="28"/>
      <c r="E32" s="28"/>
      <c r="F32" s="28"/>
      <c r="G32" s="28"/>
      <c r="H32" s="28"/>
      <c r="I32" s="28"/>
      <c r="J32" s="28"/>
      <c r="K32" s="28"/>
      <c r="L32" s="28"/>
      <c r="M32" s="28"/>
      <c r="N32" s="28"/>
      <c r="O32" s="28"/>
      <c r="P32" s="28"/>
      <c r="Q32" s="28"/>
      <c r="R32" s="28"/>
      <c r="S32" s="28"/>
      <c r="T32" s="28"/>
      <c r="U32" s="29"/>
      <c r="V32" s="20" t="s">
        <v>243</v>
      </c>
      <c r="W32" s="20"/>
      <c r="X32" s="20"/>
      <c r="Y32" s="20"/>
      <c r="Z32" s="20"/>
      <c r="AA32" s="59" t="s">
        <v>518</v>
      </c>
      <c r="AB32" s="59"/>
      <c r="AC32" s="59"/>
      <c r="AD32" s="59"/>
      <c r="AE32" s="59"/>
      <c r="AF32" s="59" t="s">
        <v>518</v>
      </c>
      <c r="AG32" s="59"/>
      <c r="AH32" s="59"/>
      <c r="AI32" s="59"/>
      <c r="AJ32" s="59"/>
      <c r="AK32" s="59" t="s">
        <v>518</v>
      </c>
      <c r="AL32" s="59"/>
      <c r="AM32" s="59"/>
      <c r="AN32" s="59"/>
      <c r="AO32" s="59"/>
      <c r="AP32" s="59" t="s">
        <v>519</v>
      </c>
      <c r="AQ32" s="59"/>
      <c r="AR32" s="59"/>
      <c r="AS32" s="59"/>
      <c r="AT32" s="59"/>
      <c r="AU32" s="23"/>
      <c r="AV32" s="23"/>
      <c r="AW32" s="23"/>
      <c r="AX32" s="23"/>
      <c r="AY32" s="23"/>
      <c r="AZ32" s="23"/>
      <c r="BA32" s="23"/>
      <c r="BB32" s="23"/>
      <c r="BC32" s="23"/>
      <c r="BD32" s="23"/>
      <c r="BE32" s="52" t="s">
        <v>536</v>
      </c>
      <c r="BF32" s="52">
        <v>0</v>
      </c>
      <c r="BG32" s="52">
        <v>0</v>
      </c>
      <c r="BH32" s="52">
        <v>0</v>
      </c>
      <c r="BI32" s="52">
        <v>0</v>
      </c>
      <c r="BJ32" s="401"/>
      <c r="BK32" s="402"/>
      <c r="BL32" s="402"/>
      <c r="BM32" s="402"/>
      <c r="BN32" s="402"/>
      <c r="BO32" s="402"/>
      <c r="BP32" s="403"/>
    </row>
    <row r="33" spans="2:68" ht="18" customHeight="1" x14ac:dyDescent="0.2">
      <c r="B33" s="39" t="s">
        <v>381</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1"/>
    </row>
    <row r="34" spans="2:68" ht="18" customHeight="1" x14ac:dyDescent="0.2">
      <c r="B34" s="46" t="s">
        <v>377</v>
      </c>
      <c r="C34" s="47"/>
      <c r="D34" s="47"/>
      <c r="E34" s="47"/>
      <c r="F34" s="47"/>
      <c r="G34" s="47"/>
      <c r="H34" s="47"/>
      <c r="I34" s="47"/>
      <c r="J34" s="47"/>
      <c r="K34" s="47"/>
      <c r="L34" s="47"/>
      <c r="M34" s="47"/>
      <c r="N34" s="47"/>
      <c r="O34" s="47"/>
      <c r="P34" s="47"/>
      <c r="Q34" s="47"/>
      <c r="R34" s="47"/>
      <c r="S34" s="47"/>
      <c r="T34" s="47"/>
      <c r="U34" s="48"/>
      <c r="V34" s="45" t="s">
        <v>245</v>
      </c>
      <c r="W34" s="45"/>
      <c r="X34" s="45"/>
      <c r="Y34" s="45"/>
      <c r="Z34" s="45"/>
      <c r="AA34" s="393">
        <v>92.5</v>
      </c>
      <c r="AB34" s="393">
        <v>92.5</v>
      </c>
      <c r="AC34" s="393">
        <v>92.5</v>
      </c>
      <c r="AD34" s="393">
        <v>92.5</v>
      </c>
      <c r="AE34" s="393">
        <v>92.5</v>
      </c>
      <c r="AF34" s="393">
        <v>94.8</v>
      </c>
      <c r="AG34" s="393">
        <v>94.8</v>
      </c>
      <c r="AH34" s="393">
        <v>94.8</v>
      </c>
      <c r="AI34" s="393">
        <v>94.8</v>
      </c>
      <c r="AJ34" s="393">
        <v>94.8</v>
      </c>
      <c r="AK34" s="304">
        <v>86.3</v>
      </c>
      <c r="AL34" s="305">
        <v>86.3</v>
      </c>
      <c r="AM34" s="305">
        <v>86.3</v>
      </c>
      <c r="AN34" s="305">
        <v>86.3</v>
      </c>
      <c r="AO34" s="306">
        <v>86.3</v>
      </c>
      <c r="AP34" s="393">
        <v>91.1</v>
      </c>
      <c r="AQ34" s="393"/>
      <c r="AR34" s="393"/>
      <c r="AS34" s="393"/>
      <c r="AT34" s="393"/>
      <c r="AU34" s="44"/>
      <c r="AV34" s="44"/>
      <c r="AW34" s="44"/>
      <c r="AX34" s="44"/>
      <c r="AY34" s="44"/>
      <c r="AZ34" s="44"/>
      <c r="BA34" s="44"/>
      <c r="BB34" s="44"/>
      <c r="BC34" s="44"/>
      <c r="BD34" s="44"/>
      <c r="BE34" s="304">
        <v>94</v>
      </c>
      <c r="BF34" s="305">
        <v>94</v>
      </c>
      <c r="BG34" s="305">
        <v>94</v>
      </c>
      <c r="BH34" s="305">
        <v>94</v>
      </c>
      <c r="BI34" s="306">
        <v>94</v>
      </c>
      <c r="BJ34" s="394">
        <f>AP34/BE34</f>
        <v>0.96914893617021269</v>
      </c>
      <c r="BK34" s="394"/>
      <c r="BL34" s="394"/>
      <c r="BM34" s="394"/>
      <c r="BN34" s="394"/>
      <c r="BO34" s="394"/>
      <c r="BP34" s="395"/>
    </row>
    <row r="35" spans="2:68" ht="18" customHeight="1" x14ac:dyDescent="0.2">
      <c r="B35" s="34" t="s">
        <v>378</v>
      </c>
      <c r="C35" s="35"/>
      <c r="D35" s="35"/>
      <c r="E35" s="35"/>
      <c r="F35" s="35"/>
      <c r="G35" s="35"/>
      <c r="H35" s="35"/>
      <c r="I35" s="35"/>
      <c r="J35" s="35"/>
      <c r="K35" s="35"/>
      <c r="L35" s="35"/>
      <c r="M35" s="35"/>
      <c r="N35" s="35"/>
      <c r="O35" s="35"/>
      <c r="P35" s="35"/>
      <c r="Q35" s="35"/>
      <c r="R35" s="35"/>
      <c r="S35" s="35"/>
      <c r="T35" s="35"/>
      <c r="U35" s="36"/>
      <c r="V35" s="20" t="s">
        <v>245</v>
      </c>
      <c r="W35" s="20"/>
      <c r="X35" s="20"/>
      <c r="Y35" s="20"/>
      <c r="Z35" s="20"/>
      <c r="AA35" s="38">
        <v>90.2</v>
      </c>
      <c r="AB35" s="38">
        <v>90.2</v>
      </c>
      <c r="AC35" s="38">
        <v>90.2</v>
      </c>
      <c r="AD35" s="38">
        <v>90.2</v>
      </c>
      <c r="AE35" s="38">
        <v>90.2</v>
      </c>
      <c r="AF35" s="38">
        <v>97.8</v>
      </c>
      <c r="AG35" s="38">
        <v>97.8</v>
      </c>
      <c r="AH35" s="38">
        <v>97.8</v>
      </c>
      <c r="AI35" s="38">
        <v>97.8</v>
      </c>
      <c r="AJ35" s="38">
        <v>97.8</v>
      </c>
      <c r="AK35" s="413">
        <v>91.1</v>
      </c>
      <c r="AL35" s="414">
        <v>91.1</v>
      </c>
      <c r="AM35" s="414">
        <v>91.1</v>
      </c>
      <c r="AN35" s="414">
        <v>91.1</v>
      </c>
      <c r="AO35" s="415">
        <v>91.1</v>
      </c>
      <c r="AP35" s="38">
        <v>88.1</v>
      </c>
      <c r="AQ35" s="38"/>
      <c r="AR35" s="38"/>
      <c r="AS35" s="38"/>
      <c r="AT35" s="38"/>
      <c r="AU35" s="23"/>
      <c r="AV35" s="23"/>
      <c r="AW35" s="23"/>
      <c r="AX35" s="23"/>
      <c r="AY35" s="23"/>
      <c r="AZ35" s="23"/>
      <c r="BA35" s="23"/>
      <c r="BB35" s="23"/>
      <c r="BC35" s="23"/>
      <c r="BD35" s="23"/>
      <c r="BE35" s="413">
        <v>91</v>
      </c>
      <c r="BF35" s="414">
        <v>91</v>
      </c>
      <c r="BG35" s="414">
        <v>91</v>
      </c>
      <c r="BH35" s="414">
        <v>91</v>
      </c>
      <c r="BI35" s="415">
        <v>91</v>
      </c>
      <c r="BJ35" s="398">
        <f>AP35/BE35</f>
        <v>0.96813186813186802</v>
      </c>
      <c r="BK35" s="399"/>
      <c r="BL35" s="399"/>
      <c r="BM35" s="399"/>
      <c r="BN35" s="399"/>
      <c r="BO35" s="399"/>
      <c r="BP35" s="400"/>
    </row>
    <row r="36" spans="2:68" ht="27" customHeight="1" x14ac:dyDescent="0.2">
      <c r="B36" s="293" t="s">
        <v>380</v>
      </c>
      <c r="C36" s="294"/>
      <c r="D36" s="294"/>
      <c r="E36" s="294"/>
      <c r="F36" s="294"/>
      <c r="G36" s="294"/>
      <c r="H36" s="294"/>
      <c r="I36" s="294"/>
      <c r="J36" s="294"/>
      <c r="K36" s="294"/>
      <c r="L36" s="294"/>
      <c r="M36" s="294"/>
      <c r="N36" s="294"/>
      <c r="O36" s="294"/>
      <c r="P36" s="294"/>
      <c r="Q36" s="294"/>
      <c r="R36" s="294"/>
      <c r="S36" s="294"/>
      <c r="T36" s="294"/>
      <c r="U36" s="295"/>
      <c r="V36" s="20" t="s">
        <v>245</v>
      </c>
      <c r="W36" s="20"/>
      <c r="X36" s="20"/>
      <c r="Y36" s="20"/>
      <c r="Z36" s="20"/>
      <c r="AA36" s="38">
        <v>1.6</v>
      </c>
      <c r="AB36" s="38">
        <v>1.6</v>
      </c>
      <c r="AC36" s="38">
        <v>1.6</v>
      </c>
      <c r="AD36" s="38">
        <v>1.6</v>
      </c>
      <c r="AE36" s="38">
        <v>1.6</v>
      </c>
      <c r="AF36" s="409" t="s">
        <v>385</v>
      </c>
      <c r="AG36" s="409" t="s">
        <v>385</v>
      </c>
      <c r="AH36" s="409" t="s">
        <v>385</v>
      </c>
      <c r="AI36" s="409" t="s">
        <v>385</v>
      </c>
      <c r="AJ36" s="409" t="s">
        <v>385</v>
      </c>
      <c r="AK36" s="410">
        <v>-0.9</v>
      </c>
      <c r="AL36" s="411">
        <v>-0.9</v>
      </c>
      <c r="AM36" s="411">
        <v>-0.9</v>
      </c>
      <c r="AN36" s="411">
        <v>-0.9</v>
      </c>
      <c r="AO36" s="412">
        <v>-0.9</v>
      </c>
      <c r="AP36" s="23" t="s">
        <v>528</v>
      </c>
      <c r="AQ36" s="23"/>
      <c r="AR36" s="23"/>
      <c r="AS36" s="23"/>
      <c r="AT36" s="23"/>
      <c r="AU36" s="23"/>
      <c r="AV36" s="23"/>
      <c r="AW36" s="23"/>
      <c r="AX36" s="23"/>
      <c r="AY36" s="23"/>
      <c r="AZ36" s="23"/>
      <c r="BA36" s="23"/>
      <c r="BB36" s="23"/>
      <c r="BC36" s="23"/>
      <c r="BD36" s="23"/>
      <c r="BE36" s="38">
        <v>2</v>
      </c>
      <c r="BF36" s="38"/>
      <c r="BG36" s="38"/>
      <c r="BH36" s="38"/>
      <c r="BI36" s="38"/>
      <c r="BJ36" s="416"/>
      <c r="BK36" s="417"/>
      <c r="BL36" s="417"/>
      <c r="BM36" s="417"/>
      <c r="BN36" s="417"/>
      <c r="BO36" s="417"/>
      <c r="BP36" s="418"/>
    </row>
    <row r="37" spans="2:68" ht="27" customHeight="1" x14ac:dyDescent="0.2">
      <c r="B37" s="419" t="s">
        <v>379</v>
      </c>
      <c r="C37" s="420"/>
      <c r="D37" s="420"/>
      <c r="E37" s="420"/>
      <c r="F37" s="420"/>
      <c r="G37" s="420"/>
      <c r="H37" s="420"/>
      <c r="I37" s="420"/>
      <c r="J37" s="420"/>
      <c r="K37" s="420"/>
      <c r="L37" s="420"/>
      <c r="M37" s="420"/>
      <c r="N37" s="420"/>
      <c r="O37" s="420"/>
      <c r="P37" s="420"/>
      <c r="Q37" s="420"/>
      <c r="R37" s="420"/>
      <c r="S37" s="420"/>
      <c r="T37" s="420"/>
      <c r="U37" s="421"/>
      <c r="V37" s="102" t="s">
        <v>245</v>
      </c>
      <c r="W37" s="102"/>
      <c r="X37" s="102"/>
      <c r="Y37" s="102"/>
      <c r="Z37" s="102"/>
      <c r="AA37" s="422">
        <v>-7.61</v>
      </c>
      <c r="AB37" s="422">
        <v>-7.6</v>
      </c>
      <c r="AC37" s="422">
        <v>-7.6</v>
      </c>
      <c r="AD37" s="422">
        <v>-7.6</v>
      </c>
      <c r="AE37" s="422">
        <v>-7.6</v>
      </c>
      <c r="AF37" s="423" t="s">
        <v>385</v>
      </c>
      <c r="AG37" s="423" t="s">
        <v>385</v>
      </c>
      <c r="AH37" s="423" t="s">
        <v>385</v>
      </c>
      <c r="AI37" s="423" t="s">
        <v>385</v>
      </c>
      <c r="AJ37" s="423" t="s">
        <v>385</v>
      </c>
      <c r="AK37" s="424">
        <v>-5.8</v>
      </c>
      <c r="AL37" s="425">
        <v>-5.8</v>
      </c>
      <c r="AM37" s="425">
        <v>-5.8</v>
      </c>
      <c r="AN37" s="425">
        <v>-5.8</v>
      </c>
      <c r="AO37" s="426">
        <v>-5.8</v>
      </c>
      <c r="AP37" s="22" t="s">
        <v>529</v>
      </c>
      <c r="AQ37" s="22"/>
      <c r="AR37" s="22"/>
      <c r="AS37" s="22"/>
      <c r="AT37" s="22"/>
      <c r="AU37" s="22"/>
      <c r="AV37" s="22"/>
      <c r="AW37" s="22"/>
      <c r="AX37" s="22"/>
      <c r="AY37" s="22"/>
      <c r="AZ37" s="22"/>
      <c r="BA37" s="22"/>
      <c r="BB37" s="22"/>
      <c r="BC37" s="22"/>
      <c r="BD37" s="22"/>
      <c r="BE37" s="405" t="s">
        <v>536</v>
      </c>
      <c r="BF37" s="405"/>
      <c r="BG37" s="405"/>
      <c r="BH37" s="405"/>
      <c r="BI37" s="405"/>
      <c r="BJ37" s="406"/>
      <c r="BK37" s="407"/>
      <c r="BL37" s="407"/>
      <c r="BM37" s="407"/>
      <c r="BN37" s="407"/>
      <c r="BO37" s="407"/>
      <c r="BP37" s="408"/>
    </row>
    <row r="38" spans="2:68" ht="18" customHeight="1" x14ac:dyDescent="0.2">
      <c r="B38" s="103" t="s">
        <v>520</v>
      </c>
      <c r="C38" s="104"/>
      <c r="D38" s="104"/>
      <c r="E38" s="104"/>
      <c r="F38" s="104"/>
      <c r="G38" s="104"/>
      <c r="H38" s="104"/>
      <c r="I38" s="322" t="s">
        <v>656</v>
      </c>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4"/>
    </row>
    <row r="39" spans="2:68" ht="70.8" customHeight="1" x14ac:dyDescent="0.2">
      <c r="B39" s="105"/>
      <c r="C39" s="105"/>
      <c r="D39" s="105"/>
      <c r="E39" s="105"/>
      <c r="F39" s="105"/>
      <c r="G39" s="105"/>
      <c r="H39" s="105"/>
      <c r="I39" s="145"/>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row>
    <row r="40" spans="2:68" ht="18" customHeight="1" x14ac:dyDescent="0.2">
      <c r="B40" s="122"/>
      <c r="C40" s="122"/>
    </row>
    <row r="41" spans="2:68" ht="18" customHeight="1" x14ac:dyDescent="0.2">
      <c r="B41" s="122"/>
      <c r="C41" s="122"/>
    </row>
    <row r="42" spans="2:68" ht="18" customHeight="1" x14ac:dyDescent="0.2">
      <c r="B42" s="122"/>
      <c r="C42" s="122"/>
    </row>
    <row r="43" spans="2:68" ht="18" customHeight="1" x14ac:dyDescent="0.2">
      <c r="B43" s="122"/>
      <c r="C43" s="122"/>
    </row>
    <row r="44" spans="2:68" ht="18" customHeight="1" x14ac:dyDescent="0.2">
      <c r="B44" s="122"/>
      <c r="C44" s="122"/>
    </row>
    <row r="45" spans="2:68" ht="18" customHeight="1" x14ac:dyDescent="0.2">
      <c r="B45" s="122"/>
      <c r="C45" s="122"/>
    </row>
    <row r="46" spans="2:68" ht="18" customHeight="1" x14ac:dyDescent="0.2">
      <c r="B46" s="122"/>
      <c r="C46" s="122"/>
    </row>
    <row r="47" spans="2:68" ht="18" customHeight="1" x14ac:dyDescent="0.2">
      <c r="B47" s="122"/>
      <c r="C47" s="122"/>
    </row>
  </sheetData>
  <mergeCells count="141">
    <mergeCell ref="B40:C41"/>
    <mergeCell ref="B42:C43"/>
    <mergeCell ref="B44:C45"/>
    <mergeCell ref="B46:C47"/>
    <mergeCell ref="B35:U35"/>
    <mergeCell ref="AZ35:BD35"/>
    <mergeCell ref="BE35:BI35"/>
    <mergeCell ref="BJ35:BP35"/>
    <mergeCell ref="V35:Z35"/>
    <mergeCell ref="AA35:AE35"/>
    <mergeCell ref="AF35:AJ35"/>
    <mergeCell ref="AK35:AO35"/>
    <mergeCell ref="AP35:AT35"/>
    <mergeCell ref="AU35:AY35"/>
    <mergeCell ref="BJ36:BP36"/>
    <mergeCell ref="B37:U37"/>
    <mergeCell ref="V37:Z37"/>
    <mergeCell ref="AA37:AE37"/>
    <mergeCell ref="AF37:AJ37"/>
    <mergeCell ref="AK37:AO37"/>
    <mergeCell ref="B38:H39"/>
    <mergeCell ref="I38:BP39"/>
    <mergeCell ref="AP37:AT37"/>
    <mergeCell ref="AU37:AY37"/>
    <mergeCell ref="AZ37:BD37"/>
    <mergeCell ref="BE37:BI37"/>
    <mergeCell ref="BJ37:BP37"/>
    <mergeCell ref="B36:U36"/>
    <mergeCell ref="V36:Z36"/>
    <mergeCell ref="AA36:AE36"/>
    <mergeCell ref="AF36:AJ36"/>
    <mergeCell ref="AK36:AO36"/>
    <mergeCell ref="AP36:AT36"/>
    <mergeCell ref="AU36:AY36"/>
    <mergeCell ref="AZ36:BD36"/>
    <mergeCell ref="BE36:BI36"/>
    <mergeCell ref="B33:BP33"/>
    <mergeCell ref="B34:U34"/>
    <mergeCell ref="V34:Z34"/>
    <mergeCell ref="AA34:AE34"/>
    <mergeCell ref="AF34:AJ34"/>
    <mergeCell ref="AK34:AO34"/>
    <mergeCell ref="AP34:AT34"/>
    <mergeCell ref="AU34:AY34"/>
    <mergeCell ref="AZ34:BD34"/>
    <mergeCell ref="BE34:BI34"/>
    <mergeCell ref="BJ34:BP34"/>
    <mergeCell ref="BJ31:BP31"/>
    <mergeCell ref="B32:U32"/>
    <mergeCell ref="V32:Z32"/>
    <mergeCell ref="AA32:AE32"/>
    <mergeCell ref="AF32:AJ32"/>
    <mergeCell ref="AK32:AO32"/>
    <mergeCell ref="AP32:AT32"/>
    <mergeCell ref="AU32:AY32"/>
    <mergeCell ref="AZ32:BD32"/>
    <mergeCell ref="BE32:BI32"/>
    <mergeCell ref="BJ32:BP32"/>
    <mergeCell ref="B31:U31"/>
    <mergeCell ref="V31:Z31"/>
    <mergeCell ref="AA31:AE31"/>
    <mergeCell ref="AF31:AJ31"/>
    <mergeCell ref="AK31:AO31"/>
    <mergeCell ref="AP31:AT31"/>
    <mergeCell ref="AU31:AY31"/>
    <mergeCell ref="AZ31:BD31"/>
    <mergeCell ref="BE31:BI31"/>
    <mergeCell ref="B30:U30"/>
    <mergeCell ref="V30:Z30"/>
    <mergeCell ref="AA30:AE30"/>
    <mergeCell ref="AF30:AJ30"/>
    <mergeCell ref="AK30:AO30"/>
    <mergeCell ref="AP30:AT30"/>
    <mergeCell ref="AZ28:BD28"/>
    <mergeCell ref="BE28:BI28"/>
    <mergeCell ref="BJ28:BP28"/>
    <mergeCell ref="AU30:AY30"/>
    <mergeCell ref="AZ30:BD30"/>
    <mergeCell ref="BE30:BI30"/>
    <mergeCell ref="BJ30:BP30"/>
    <mergeCell ref="B27:BP27"/>
    <mergeCell ref="B28:U28"/>
    <mergeCell ref="V28:Z28"/>
    <mergeCell ref="AA28:AE28"/>
    <mergeCell ref="AF28:AJ28"/>
    <mergeCell ref="AK28:AO28"/>
    <mergeCell ref="AP28:AT28"/>
    <mergeCell ref="AU28:AY28"/>
    <mergeCell ref="B29:BP29"/>
    <mergeCell ref="B23:BP23"/>
    <mergeCell ref="B24:BP24"/>
    <mergeCell ref="B25:U26"/>
    <mergeCell ref="V25:Z26"/>
    <mergeCell ref="AA25:AE26"/>
    <mergeCell ref="AF25:AJ26"/>
    <mergeCell ref="AK25:AO26"/>
    <mergeCell ref="AP25:AT26"/>
    <mergeCell ref="AU25:AY26"/>
    <mergeCell ref="AZ25:BD26"/>
    <mergeCell ref="BE25:BI26"/>
    <mergeCell ref="BJ25:BP26"/>
    <mergeCell ref="B20:H21"/>
    <mergeCell ref="I20:BP21"/>
    <mergeCell ref="AP16:AT17"/>
    <mergeCell ref="AU16:AY17"/>
    <mergeCell ref="AZ16:BD17"/>
    <mergeCell ref="BE16:BI17"/>
    <mergeCell ref="BJ16:BP17"/>
    <mergeCell ref="B18:U19"/>
    <mergeCell ref="V18:Z19"/>
    <mergeCell ref="AA18:AE19"/>
    <mergeCell ref="AF18:AJ19"/>
    <mergeCell ref="AK18:AO19"/>
    <mergeCell ref="B16:U17"/>
    <mergeCell ref="V16:Z17"/>
    <mergeCell ref="AA16:AE17"/>
    <mergeCell ref="AF16:AJ17"/>
    <mergeCell ref="AK16:AO17"/>
    <mergeCell ref="AP18:AT19"/>
    <mergeCell ref="AU18:AY19"/>
    <mergeCell ref="AZ18:BD19"/>
    <mergeCell ref="BE18:BI19"/>
    <mergeCell ref="BJ18:BP19"/>
    <mergeCell ref="B1:BP2"/>
    <mergeCell ref="B3:BP3"/>
    <mergeCell ref="B4:H5"/>
    <mergeCell ref="I4:BP5"/>
    <mergeCell ref="B6:H7"/>
    <mergeCell ref="I6:BP7"/>
    <mergeCell ref="B13:W13"/>
    <mergeCell ref="B15:BP15"/>
    <mergeCell ref="B12:W12"/>
    <mergeCell ref="AU11:BP11"/>
    <mergeCell ref="B9:BP9"/>
    <mergeCell ref="B11:W11"/>
    <mergeCell ref="AU12:BP12"/>
    <mergeCell ref="B10:BP10"/>
    <mergeCell ref="X11:AT11"/>
    <mergeCell ref="X12:AT12"/>
    <mergeCell ref="X13:AT13"/>
    <mergeCell ref="AU13:BP13"/>
  </mergeCells>
  <phoneticPr fontId="2"/>
  <printOptions horizontalCentered="1"/>
  <pageMargins left="0.23622047244094491" right="0.23622047244094491" top="0.35433070866141736" bottom="0.35433070866141736" header="0.31496062992125984" footer="0.31496062992125984"/>
  <pageSetup paperSize="9" scale="88" orientation="portrait" r:id="rId1"/>
  <colBreaks count="1" manualBreakCount="1">
    <brk id="68" max="8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65"/>
  <sheetViews>
    <sheetView showZeros="0" view="pageBreakPreview" topLeftCell="A16" zoomScale="110" zoomScaleNormal="100" zoomScaleSheetLayoutView="110" workbookViewId="0">
      <selection activeCell="B22" sqref="B22:BM22"/>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165" t="s">
        <v>523</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row>
    <row r="2" spans="2:132" ht="18" customHeight="1" x14ac:dyDescent="0.2">
      <c r="B2" s="260" t="s">
        <v>226</v>
      </c>
      <c r="C2" s="261"/>
      <c r="D2" s="261"/>
      <c r="E2" s="261"/>
      <c r="F2" s="261"/>
      <c r="G2" s="261"/>
      <c r="H2" s="261"/>
      <c r="I2" s="261"/>
      <c r="J2" s="261"/>
      <c r="K2" s="261"/>
      <c r="L2" s="261"/>
      <c r="M2" s="261"/>
      <c r="N2" s="261" t="s">
        <v>225</v>
      </c>
      <c r="O2" s="261"/>
      <c r="P2" s="261"/>
      <c r="Q2" s="261"/>
      <c r="R2" s="261"/>
      <c r="S2" s="261"/>
      <c r="T2" s="261"/>
      <c r="U2" s="261"/>
      <c r="V2" s="261" t="s">
        <v>228</v>
      </c>
      <c r="W2" s="261"/>
      <c r="X2" s="261"/>
      <c r="Y2" s="261"/>
      <c r="Z2" s="261"/>
      <c r="AA2" s="261"/>
      <c r="AB2" s="261"/>
      <c r="AC2" s="261"/>
      <c r="AD2" s="261"/>
      <c r="AE2" s="261"/>
      <c r="AF2" s="261"/>
      <c r="AG2" s="261"/>
      <c r="AH2" s="261"/>
      <c r="AI2" s="261"/>
      <c r="AJ2" s="261"/>
      <c r="AK2" s="261"/>
      <c r="AL2" s="261"/>
      <c r="AM2" s="261" t="s">
        <v>229</v>
      </c>
      <c r="AN2" s="261"/>
      <c r="AO2" s="261"/>
      <c r="AP2" s="261"/>
      <c r="AQ2" s="261"/>
      <c r="AR2" s="261"/>
      <c r="AS2" s="261" t="s">
        <v>246</v>
      </c>
      <c r="AT2" s="261"/>
      <c r="AU2" s="261"/>
      <c r="AV2" s="261"/>
      <c r="AW2" s="261"/>
      <c r="AX2" s="261"/>
      <c r="AY2" s="261"/>
      <c r="AZ2" s="261"/>
      <c r="BA2" s="261"/>
      <c r="BB2" s="261"/>
      <c r="BC2" s="261"/>
      <c r="BD2" s="261"/>
      <c r="BE2" s="261"/>
      <c r="BF2" s="261"/>
      <c r="BG2" s="261"/>
      <c r="BH2" s="261"/>
      <c r="BI2" s="261"/>
      <c r="BJ2" s="261"/>
      <c r="BK2" s="261"/>
      <c r="BL2" s="261"/>
      <c r="BM2" s="262"/>
      <c r="BN2" s="262" t="s">
        <v>522</v>
      </c>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1"/>
    </row>
    <row r="3" spans="2:132" ht="35.4" customHeight="1" x14ac:dyDescent="0.2">
      <c r="B3" s="239" t="s">
        <v>389</v>
      </c>
      <c r="C3" s="240"/>
      <c r="D3" s="240"/>
      <c r="E3" s="240"/>
      <c r="F3" s="240"/>
      <c r="G3" s="240"/>
      <c r="H3" s="240"/>
      <c r="I3" s="240"/>
      <c r="J3" s="240"/>
      <c r="K3" s="240"/>
      <c r="L3" s="240"/>
      <c r="M3" s="241"/>
      <c r="N3" s="246" t="s">
        <v>392</v>
      </c>
      <c r="O3" s="240"/>
      <c r="P3" s="240"/>
      <c r="Q3" s="240"/>
      <c r="R3" s="240"/>
      <c r="S3" s="240"/>
      <c r="T3" s="240"/>
      <c r="U3" s="241"/>
      <c r="V3" s="266" t="s">
        <v>391</v>
      </c>
      <c r="W3" s="266"/>
      <c r="X3" s="266"/>
      <c r="Y3" s="266"/>
      <c r="Z3" s="266"/>
      <c r="AA3" s="266"/>
      <c r="AB3" s="266"/>
      <c r="AC3" s="266"/>
      <c r="AD3" s="266"/>
      <c r="AE3" s="266"/>
      <c r="AF3" s="266"/>
      <c r="AG3" s="266"/>
      <c r="AH3" s="266"/>
      <c r="AI3" s="266"/>
      <c r="AJ3" s="266"/>
      <c r="AK3" s="266"/>
      <c r="AL3" s="266"/>
      <c r="AM3" s="209" t="s">
        <v>162</v>
      </c>
      <c r="AN3" s="209"/>
      <c r="AO3" s="209"/>
      <c r="AP3" s="209"/>
      <c r="AQ3" s="209"/>
      <c r="AR3" s="209"/>
      <c r="AS3" s="209" t="s">
        <v>476</v>
      </c>
      <c r="AT3" s="209"/>
      <c r="AU3" s="209"/>
      <c r="AV3" s="209"/>
      <c r="AW3" s="209"/>
      <c r="AX3" s="209"/>
      <c r="AY3" s="209"/>
      <c r="AZ3" s="209"/>
      <c r="BA3" s="209"/>
      <c r="BB3" s="209"/>
      <c r="BC3" s="209"/>
      <c r="BD3" s="209"/>
      <c r="BE3" s="209"/>
      <c r="BF3" s="209"/>
      <c r="BG3" s="209"/>
      <c r="BH3" s="209"/>
      <c r="BI3" s="209"/>
      <c r="BJ3" s="209"/>
      <c r="BK3" s="209"/>
      <c r="BL3" s="209"/>
      <c r="BM3" s="210"/>
      <c r="BN3" s="428" t="s">
        <v>553</v>
      </c>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30"/>
    </row>
    <row r="4" spans="2:132" ht="27.6" customHeight="1" x14ac:dyDescent="0.2">
      <c r="B4" s="239" t="s">
        <v>393</v>
      </c>
      <c r="C4" s="240"/>
      <c r="D4" s="240"/>
      <c r="E4" s="240"/>
      <c r="F4" s="240"/>
      <c r="G4" s="240"/>
      <c r="H4" s="240"/>
      <c r="I4" s="240"/>
      <c r="J4" s="240"/>
      <c r="K4" s="240"/>
      <c r="L4" s="240"/>
      <c r="M4" s="241"/>
      <c r="N4" s="246" t="s">
        <v>394</v>
      </c>
      <c r="O4" s="240"/>
      <c r="P4" s="240"/>
      <c r="Q4" s="240"/>
      <c r="R4" s="240"/>
      <c r="S4" s="240"/>
      <c r="T4" s="240"/>
      <c r="U4" s="241"/>
      <c r="V4" s="202" t="s">
        <v>395</v>
      </c>
      <c r="W4" s="202"/>
      <c r="X4" s="202"/>
      <c r="Y4" s="202"/>
      <c r="Z4" s="202"/>
      <c r="AA4" s="202"/>
      <c r="AB4" s="202"/>
      <c r="AC4" s="202"/>
      <c r="AD4" s="202"/>
      <c r="AE4" s="202"/>
      <c r="AF4" s="202"/>
      <c r="AG4" s="202"/>
      <c r="AH4" s="202"/>
      <c r="AI4" s="202"/>
      <c r="AJ4" s="202"/>
      <c r="AK4" s="202"/>
      <c r="AL4" s="202"/>
      <c r="AM4" s="208" t="s">
        <v>156</v>
      </c>
      <c r="AN4" s="208"/>
      <c r="AO4" s="208"/>
      <c r="AP4" s="208"/>
      <c r="AQ4" s="208"/>
      <c r="AR4" s="208"/>
      <c r="AS4" s="209" t="s">
        <v>477</v>
      </c>
      <c r="AT4" s="209"/>
      <c r="AU4" s="209"/>
      <c r="AV4" s="209"/>
      <c r="AW4" s="209"/>
      <c r="AX4" s="209"/>
      <c r="AY4" s="209"/>
      <c r="AZ4" s="209"/>
      <c r="BA4" s="209"/>
      <c r="BB4" s="209"/>
      <c r="BC4" s="209"/>
      <c r="BD4" s="209"/>
      <c r="BE4" s="209"/>
      <c r="BF4" s="209"/>
      <c r="BG4" s="209"/>
      <c r="BH4" s="209"/>
      <c r="BI4" s="209"/>
      <c r="BJ4" s="209"/>
      <c r="BK4" s="209"/>
      <c r="BL4" s="209"/>
      <c r="BM4" s="210"/>
      <c r="BN4" s="336" t="s">
        <v>657</v>
      </c>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2"/>
    </row>
    <row r="5" spans="2:132" ht="27.6" customHeight="1" x14ac:dyDescent="0.2">
      <c r="B5" s="242"/>
      <c r="C5" s="232"/>
      <c r="D5" s="232"/>
      <c r="E5" s="232"/>
      <c r="F5" s="232"/>
      <c r="G5" s="232"/>
      <c r="H5" s="232"/>
      <c r="I5" s="232"/>
      <c r="J5" s="232"/>
      <c r="K5" s="232"/>
      <c r="L5" s="232"/>
      <c r="M5" s="233"/>
      <c r="N5" s="231"/>
      <c r="O5" s="232"/>
      <c r="P5" s="232"/>
      <c r="Q5" s="232"/>
      <c r="R5" s="232"/>
      <c r="S5" s="232"/>
      <c r="T5" s="232"/>
      <c r="U5" s="233"/>
      <c r="V5" s="186" t="s">
        <v>396</v>
      </c>
      <c r="W5" s="186"/>
      <c r="X5" s="186"/>
      <c r="Y5" s="186"/>
      <c r="Z5" s="186"/>
      <c r="AA5" s="186"/>
      <c r="AB5" s="186"/>
      <c r="AC5" s="186"/>
      <c r="AD5" s="186"/>
      <c r="AE5" s="186"/>
      <c r="AF5" s="186"/>
      <c r="AG5" s="186"/>
      <c r="AH5" s="186"/>
      <c r="AI5" s="186"/>
      <c r="AJ5" s="186"/>
      <c r="AK5" s="186"/>
      <c r="AL5" s="186"/>
      <c r="AM5" s="187" t="s">
        <v>156</v>
      </c>
      <c r="AN5" s="187"/>
      <c r="AO5" s="187"/>
      <c r="AP5" s="187"/>
      <c r="AQ5" s="187"/>
      <c r="AR5" s="187"/>
      <c r="AS5" s="186" t="s">
        <v>483</v>
      </c>
      <c r="AT5" s="186"/>
      <c r="AU5" s="186"/>
      <c r="AV5" s="186"/>
      <c r="AW5" s="186"/>
      <c r="AX5" s="186"/>
      <c r="AY5" s="186"/>
      <c r="AZ5" s="186"/>
      <c r="BA5" s="186"/>
      <c r="BB5" s="186"/>
      <c r="BC5" s="186"/>
      <c r="BD5" s="186"/>
      <c r="BE5" s="186"/>
      <c r="BF5" s="186"/>
      <c r="BG5" s="186"/>
      <c r="BH5" s="186"/>
      <c r="BI5" s="186"/>
      <c r="BJ5" s="186"/>
      <c r="BK5" s="186"/>
      <c r="BL5" s="186"/>
      <c r="BM5" s="253"/>
      <c r="BN5" s="353"/>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5"/>
    </row>
    <row r="6" spans="2:132" ht="27.6" customHeight="1" x14ac:dyDescent="0.2">
      <c r="B6" s="242"/>
      <c r="C6" s="232"/>
      <c r="D6" s="232"/>
      <c r="E6" s="232"/>
      <c r="F6" s="232"/>
      <c r="G6" s="232"/>
      <c r="H6" s="232"/>
      <c r="I6" s="232"/>
      <c r="J6" s="232"/>
      <c r="K6" s="232"/>
      <c r="L6" s="232"/>
      <c r="M6" s="233"/>
      <c r="N6" s="231"/>
      <c r="O6" s="232"/>
      <c r="P6" s="232"/>
      <c r="Q6" s="232"/>
      <c r="R6" s="232"/>
      <c r="S6" s="232"/>
      <c r="T6" s="232"/>
      <c r="U6" s="233"/>
      <c r="V6" s="228" t="s">
        <v>397</v>
      </c>
      <c r="W6" s="229"/>
      <c r="X6" s="229"/>
      <c r="Y6" s="229"/>
      <c r="Z6" s="229"/>
      <c r="AA6" s="229"/>
      <c r="AB6" s="229"/>
      <c r="AC6" s="229"/>
      <c r="AD6" s="229"/>
      <c r="AE6" s="229"/>
      <c r="AF6" s="229"/>
      <c r="AG6" s="229"/>
      <c r="AH6" s="229"/>
      <c r="AI6" s="229"/>
      <c r="AJ6" s="229"/>
      <c r="AK6" s="229"/>
      <c r="AL6" s="230"/>
      <c r="AM6" s="187" t="s">
        <v>153</v>
      </c>
      <c r="AN6" s="187"/>
      <c r="AO6" s="187"/>
      <c r="AP6" s="187"/>
      <c r="AQ6" s="187"/>
      <c r="AR6" s="187"/>
      <c r="AS6" s="188" t="s">
        <v>489</v>
      </c>
      <c r="AT6" s="188"/>
      <c r="AU6" s="188"/>
      <c r="AV6" s="188"/>
      <c r="AW6" s="188"/>
      <c r="AX6" s="188"/>
      <c r="AY6" s="188"/>
      <c r="AZ6" s="188"/>
      <c r="BA6" s="188"/>
      <c r="BB6" s="188"/>
      <c r="BC6" s="188"/>
      <c r="BD6" s="188"/>
      <c r="BE6" s="188"/>
      <c r="BF6" s="188"/>
      <c r="BG6" s="188"/>
      <c r="BH6" s="188"/>
      <c r="BI6" s="188"/>
      <c r="BJ6" s="188"/>
      <c r="BK6" s="188"/>
      <c r="BL6" s="188"/>
      <c r="BM6" s="189"/>
      <c r="BN6" s="353"/>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5"/>
    </row>
    <row r="7" spans="2:132" ht="27.6" customHeight="1" x14ac:dyDescent="0.2">
      <c r="B7" s="242"/>
      <c r="C7" s="232"/>
      <c r="D7" s="232"/>
      <c r="E7" s="232"/>
      <c r="F7" s="232"/>
      <c r="G7" s="232"/>
      <c r="H7" s="232"/>
      <c r="I7" s="232"/>
      <c r="J7" s="232"/>
      <c r="K7" s="232"/>
      <c r="L7" s="232"/>
      <c r="M7" s="233"/>
      <c r="N7" s="231"/>
      <c r="O7" s="232"/>
      <c r="P7" s="232"/>
      <c r="Q7" s="232"/>
      <c r="R7" s="232"/>
      <c r="S7" s="232"/>
      <c r="T7" s="232"/>
      <c r="U7" s="233"/>
      <c r="V7" s="231"/>
      <c r="W7" s="232"/>
      <c r="X7" s="232"/>
      <c r="Y7" s="232"/>
      <c r="Z7" s="232"/>
      <c r="AA7" s="232"/>
      <c r="AB7" s="232"/>
      <c r="AC7" s="232"/>
      <c r="AD7" s="232"/>
      <c r="AE7" s="232"/>
      <c r="AF7" s="232"/>
      <c r="AG7" s="232"/>
      <c r="AH7" s="232"/>
      <c r="AI7" s="232"/>
      <c r="AJ7" s="232"/>
      <c r="AK7" s="232"/>
      <c r="AL7" s="233"/>
      <c r="AM7" s="187" t="s">
        <v>156</v>
      </c>
      <c r="AN7" s="187"/>
      <c r="AO7" s="187"/>
      <c r="AP7" s="187"/>
      <c r="AQ7" s="187"/>
      <c r="AR7" s="187"/>
      <c r="AS7" s="188" t="s">
        <v>650</v>
      </c>
      <c r="AT7" s="188"/>
      <c r="AU7" s="188"/>
      <c r="AV7" s="188"/>
      <c r="AW7" s="188"/>
      <c r="AX7" s="188"/>
      <c r="AY7" s="188"/>
      <c r="AZ7" s="188"/>
      <c r="BA7" s="188"/>
      <c r="BB7" s="188"/>
      <c r="BC7" s="188"/>
      <c r="BD7" s="188"/>
      <c r="BE7" s="188"/>
      <c r="BF7" s="188"/>
      <c r="BG7" s="188"/>
      <c r="BH7" s="188"/>
      <c r="BI7" s="188"/>
      <c r="BJ7" s="188"/>
      <c r="BK7" s="188"/>
      <c r="BL7" s="188"/>
      <c r="BM7" s="189"/>
      <c r="BN7" s="353"/>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354"/>
      <c r="DM7" s="354"/>
      <c r="DN7" s="354"/>
      <c r="DO7" s="354"/>
      <c r="DP7" s="354"/>
      <c r="DQ7" s="354"/>
      <c r="DR7" s="354"/>
      <c r="DS7" s="354"/>
      <c r="DT7" s="354"/>
      <c r="DU7" s="354"/>
      <c r="DV7" s="354"/>
      <c r="DW7" s="354"/>
      <c r="DX7" s="354"/>
      <c r="DY7" s="354"/>
      <c r="DZ7" s="354"/>
      <c r="EA7" s="354"/>
      <c r="EB7" s="355"/>
    </row>
    <row r="8" spans="2:132" ht="27.6" customHeight="1" x14ac:dyDescent="0.2">
      <c r="B8" s="242"/>
      <c r="C8" s="232"/>
      <c r="D8" s="232"/>
      <c r="E8" s="232"/>
      <c r="F8" s="232"/>
      <c r="G8" s="232"/>
      <c r="H8" s="232"/>
      <c r="I8" s="232"/>
      <c r="J8" s="232"/>
      <c r="K8" s="232"/>
      <c r="L8" s="232"/>
      <c r="M8" s="233"/>
      <c r="N8" s="231"/>
      <c r="O8" s="232"/>
      <c r="P8" s="232"/>
      <c r="Q8" s="232"/>
      <c r="R8" s="232"/>
      <c r="S8" s="232"/>
      <c r="T8" s="232"/>
      <c r="U8" s="233"/>
      <c r="V8" s="236"/>
      <c r="W8" s="237"/>
      <c r="X8" s="237"/>
      <c r="Y8" s="237"/>
      <c r="Z8" s="237"/>
      <c r="AA8" s="237"/>
      <c r="AB8" s="237"/>
      <c r="AC8" s="237"/>
      <c r="AD8" s="237"/>
      <c r="AE8" s="237"/>
      <c r="AF8" s="237"/>
      <c r="AG8" s="237"/>
      <c r="AH8" s="237"/>
      <c r="AI8" s="237"/>
      <c r="AJ8" s="237"/>
      <c r="AK8" s="237"/>
      <c r="AL8" s="238"/>
      <c r="AM8" s="187" t="s">
        <v>410</v>
      </c>
      <c r="AN8" s="187"/>
      <c r="AO8" s="187"/>
      <c r="AP8" s="187"/>
      <c r="AQ8" s="187"/>
      <c r="AR8" s="187"/>
      <c r="AS8" s="188" t="s">
        <v>490</v>
      </c>
      <c r="AT8" s="188"/>
      <c r="AU8" s="188"/>
      <c r="AV8" s="188"/>
      <c r="AW8" s="188"/>
      <c r="AX8" s="188"/>
      <c r="AY8" s="188"/>
      <c r="AZ8" s="188"/>
      <c r="BA8" s="188"/>
      <c r="BB8" s="188"/>
      <c r="BC8" s="188"/>
      <c r="BD8" s="188"/>
      <c r="BE8" s="188"/>
      <c r="BF8" s="188"/>
      <c r="BG8" s="188"/>
      <c r="BH8" s="188"/>
      <c r="BI8" s="188"/>
      <c r="BJ8" s="188"/>
      <c r="BK8" s="188"/>
      <c r="BL8" s="188"/>
      <c r="BM8" s="189"/>
      <c r="BN8" s="353"/>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54"/>
      <c r="DR8" s="354"/>
      <c r="DS8" s="354"/>
      <c r="DT8" s="354"/>
      <c r="DU8" s="354"/>
      <c r="DV8" s="354"/>
      <c r="DW8" s="354"/>
      <c r="DX8" s="354"/>
      <c r="DY8" s="354"/>
      <c r="DZ8" s="354"/>
      <c r="EA8" s="354"/>
      <c r="EB8" s="355"/>
    </row>
    <row r="9" spans="2:132" ht="19.2" customHeight="1" x14ac:dyDescent="0.2">
      <c r="B9" s="242"/>
      <c r="C9" s="232"/>
      <c r="D9" s="232"/>
      <c r="E9" s="232"/>
      <c r="F9" s="232"/>
      <c r="G9" s="232"/>
      <c r="H9" s="232"/>
      <c r="I9" s="232"/>
      <c r="J9" s="232"/>
      <c r="K9" s="232"/>
      <c r="L9" s="232"/>
      <c r="M9" s="233"/>
      <c r="N9" s="231"/>
      <c r="O9" s="232"/>
      <c r="P9" s="232"/>
      <c r="Q9" s="232"/>
      <c r="R9" s="232"/>
      <c r="S9" s="232"/>
      <c r="T9" s="232"/>
      <c r="U9" s="233"/>
      <c r="V9" s="186" t="s">
        <v>398</v>
      </c>
      <c r="W9" s="186"/>
      <c r="X9" s="186"/>
      <c r="Y9" s="186"/>
      <c r="Z9" s="186"/>
      <c r="AA9" s="186"/>
      <c r="AB9" s="186"/>
      <c r="AC9" s="186"/>
      <c r="AD9" s="186"/>
      <c r="AE9" s="186"/>
      <c r="AF9" s="186"/>
      <c r="AG9" s="186"/>
      <c r="AH9" s="186"/>
      <c r="AI9" s="186"/>
      <c r="AJ9" s="186"/>
      <c r="AK9" s="186"/>
      <c r="AL9" s="186"/>
      <c r="AM9" s="187" t="s">
        <v>156</v>
      </c>
      <c r="AN9" s="187"/>
      <c r="AO9" s="187"/>
      <c r="AP9" s="187"/>
      <c r="AQ9" s="187"/>
      <c r="AR9" s="187"/>
      <c r="AS9" s="188" t="s">
        <v>484</v>
      </c>
      <c r="AT9" s="188"/>
      <c r="AU9" s="188"/>
      <c r="AV9" s="188"/>
      <c r="AW9" s="188"/>
      <c r="AX9" s="188"/>
      <c r="AY9" s="188"/>
      <c r="AZ9" s="188"/>
      <c r="BA9" s="188"/>
      <c r="BB9" s="188"/>
      <c r="BC9" s="188"/>
      <c r="BD9" s="188"/>
      <c r="BE9" s="188"/>
      <c r="BF9" s="188"/>
      <c r="BG9" s="188"/>
      <c r="BH9" s="188"/>
      <c r="BI9" s="188"/>
      <c r="BJ9" s="188"/>
      <c r="BK9" s="188"/>
      <c r="BL9" s="188"/>
      <c r="BM9" s="189"/>
      <c r="BN9" s="353"/>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354"/>
      <c r="DG9" s="354"/>
      <c r="DH9" s="354"/>
      <c r="DI9" s="354"/>
      <c r="DJ9" s="354"/>
      <c r="DK9" s="354"/>
      <c r="DL9" s="354"/>
      <c r="DM9" s="354"/>
      <c r="DN9" s="354"/>
      <c r="DO9" s="354"/>
      <c r="DP9" s="354"/>
      <c r="DQ9" s="354"/>
      <c r="DR9" s="354"/>
      <c r="DS9" s="354"/>
      <c r="DT9" s="354"/>
      <c r="DU9" s="354"/>
      <c r="DV9" s="354"/>
      <c r="DW9" s="354"/>
      <c r="DX9" s="354"/>
      <c r="DY9" s="354"/>
      <c r="DZ9" s="354"/>
      <c r="EA9" s="354"/>
      <c r="EB9" s="355"/>
    </row>
    <row r="10" spans="2:132" ht="19.2" customHeight="1" x14ac:dyDescent="0.2">
      <c r="B10" s="242"/>
      <c r="C10" s="232"/>
      <c r="D10" s="232"/>
      <c r="E10" s="232"/>
      <c r="F10" s="232"/>
      <c r="G10" s="232"/>
      <c r="H10" s="232"/>
      <c r="I10" s="232"/>
      <c r="J10" s="232"/>
      <c r="K10" s="232"/>
      <c r="L10" s="232"/>
      <c r="M10" s="233"/>
      <c r="N10" s="236"/>
      <c r="O10" s="237"/>
      <c r="P10" s="237"/>
      <c r="Q10" s="237"/>
      <c r="R10" s="237"/>
      <c r="S10" s="237"/>
      <c r="T10" s="237"/>
      <c r="U10" s="238"/>
      <c r="V10" s="186" t="s">
        <v>399</v>
      </c>
      <c r="W10" s="186"/>
      <c r="X10" s="186"/>
      <c r="Y10" s="186"/>
      <c r="Z10" s="186"/>
      <c r="AA10" s="186"/>
      <c r="AB10" s="186"/>
      <c r="AC10" s="186"/>
      <c r="AD10" s="186"/>
      <c r="AE10" s="186"/>
      <c r="AF10" s="186"/>
      <c r="AG10" s="186"/>
      <c r="AH10" s="186"/>
      <c r="AI10" s="186"/>
      <c r="AJ10" s="186"/>
      <c r="AK10" s="186"/>
      <c r="AL10" s="186"/>
      <c r="AM10" s="187" t="s">
        <v>156</v>
      </c>
      <c r="AN10" s="187"/>
      <c r="AO10" s="187"/>
      <c r="AP10" s="187"/>
      <c r="AQ10" s="187"/>
      <c r="AR10" s="187"/>
      <c r="AS10" s="188" t="s">
        <v>485</v>
      </c>
      <c r="AT10" s="188"/>
      <c r="AU10" s="188"/>
      <c r="AV10" s="188"/>
      <c r="AW10" s="188"/>
      <c r="AX10" s="188"/>
      <c r="AY10" s="188"/>
      <c r="AZ10" s="188"/>
      <c r="BA10" s="188"/>
      <c r="BB10" s="188"/>
      <c r="BC10" s="188"/>
      <c r="BD10" s="188"/>
      <c r="BE10" s="188"/>
      <c r="BF10" s="188"/>
      <c r="BG10" s="188"/>
      <c r="BH10" s="188"/>
      <c r="BI10" s="188"/>
      <c r="BJ10" s="188"/>
      <c r="BK10" s="188"/>
      <c r="BL10" s="188"/>
      <c r="BM10" s="189"/>
      <c r="BN10" s="356"/>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7"/>
      <c r="DM10" s="357"/>
      <c r="DN10" s="357"/>
      <c r="DO10" s="357"/>
      <c r="DP10" s="357"/>
      <c r="DQ10" s="357"/>
      <c r="DR10" s="357"/>
      <c r="DS10" s="357"/>
      <c r="DT10" s="357"/>
      <c r="DU10" s="357"/>
      <c r="DV10" s="357"/>
      <c r="DW10" s="357"/>
      <c r="DX10" s="357"/>
      <c r="DY10" s="357"/>
      <c r="DZ10" s="357"/>
      <c r="EA10" s="357"/>
      <c r="EB10" s="358"/>
    </row>
    <row r="11" spans="2:132" ht="27" customHeight="1" x14ac:dyDescent="0.2">
      <c r="B11" s="242"/>
      <c r="C11" s="232"/>
      <c r="D11" s="232"/>
      <c r="E11" s="232"/>
      <c r="F11" s="232"/>
      <c r="G11" s="232"/>
      <c r="H11" s="232"/>
      <c r="I11" s="232"/>
      <c r="J11" s="232"/>
      <c r="K11" s="232"/>
      <c r="L11" s="232"/>
      <c r="M11" s="233"/>
      <c r="N11" s="228" t="s">
        <v>400</v>
      </c>
      <c r="O11" s="229"/>
      <c r="P11" s="229"/>
      <c r="Q11" s="229"/>
      <c r="R11" s="229"/>
      <c r="S11" s="229"/>
      <c r="T11" s="229"/>
      <c r="U11" s="230"/>
      <c r="V11" s="186" t="s">
        <v>401</v>
      </c>
      <c r="W11" s="186"/>
      <c r="X11" s="186"/>
      <c r="Y11" s="186"/>
      <c r="Z11" s="186"/>
      <c r="AA11" s="186"/>
      <c r="AB11" s="186"/>
      <c r="AC11" s="186"/>
      <c r="AD11" s="186"/>
      <c r="AE11" s="186"/>
      <c r="AF11" s="186"/>
      <c r="AG11" s="186"/>
      <c r="AH11" s="186"/>
      <c r="AI11" s="186"/>
      <c r="AJ11" s="186"/>
      <c r="AK11" s="186"/>
      <c r="AL11" s="186"/>
      <c r="AM11" s="187" t="s">
        <v>545</v>
      </c>
      <c r="AN11" s="187"/>
      <c r="AO11" s="187"/>
      <c r="AP11" s="187"/>
      <c r="AQ11" s="187"/>
      <c r="AR11" s="187"/>
      <c r="AS11" s="188" t="s">
        <v>486</v>
      </c>
      <c r="AT11" s="188"/>
      <c r="AU11" s="188"/>
      <c r="AV11" s="188"/>
      <c r="AW11" s="188"/>
      <c r="AX11" s="188"/>
      <c r="AY11" s="188"/>
      <c r="AZ11" s="188"/>
      <c r="BA11" s="188"/>
      <c r="BB11" s="188"/>
      <c r="BC11" s="188"/>
      <c r="BD11" s="188"/>
      <c r="BE11" s="188"/>
      <c r="BF11" s="188"/>
      <c r="BG11" s="188"/>
      <c r="BH11" s="188"/>
      <c r="BI11" s="188"/>
      <c r="BJ11" s="188"/>
      <c r="BK11" s="188"/>
      <c r="BL11" s="188"/>
      <c r="BM11" s="189"/>
      <c r="BN11" s="345" t="s">
        <v>555</v>
      </c>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346"/>
      <c r="DR11" s="346"/>
      <c r="DS11" s="346"/>
      <c r="DT11" s="346"/>
      <c r="DU11" s="346"/>
      <c r="DV11" s="346"/>
      <c r="DW11" s="346"/>
      <c r="DX11" s="346"/>
      <c r="DY11" s="346"/>
      <c r="DZ11" s="346"/>
      <c r="EA11" s="346"/>
      <c r="EB11" s="347"/>
    </row>
    <row r="12" spans="2:132" ht="18" customHeight="1" x14ac:dyDescent="0.2">
      <c r="B12" s="242"/>
      <c r="C12" s="232"/>
      <c r="D12" s="232"/>
      <c r="E12" s="232"/>
      <c r="F12" s="232"/>
      <c r="G12" s="232"/>
      <c r="H12" s="232"/>
      <c r="I12" s="232"/>
      <c r="J12" s="232"/>
      <c r="K12" s="232"/>
      <c r="L12" s="232"/>
      <c r="M12" s="233"/>
      <c r="N12" s="231"/>
      <c r="O12" s="232"/>
      <c r="P12" s="232"/>
      <c r="Q12" s="232"/>
      <c r="R12" s="232"/>
      <c r="S12" s="232"/>
      <c r="T12" s="232"/>
      <c r="U12" s="233"/>
      <c r="V12" s="186" t="s">
        <v>402</v>
      </c>
      <c r="W12" s="186"/>
      <c r="X12" s="186"/>
      <c r="Y12" s="186"/>
      <c r="Z12" s="186"/>
      <c r="AA12" s="186"/>
      <c r="AB12" s="186"/>
      <c r="AC12" s="186"/>
      <c r="AD12" s="186"/>
      <c r="AE12" s="186"/>
      <c r="AF12" s="186"/>
      <c r="AG12" s="186"/>
      <c r="AH12" s="186"/>
      <c r="AI12" s="186"/>
      <c r="AJ12" s="186"/>
      <c r="AK12" s="186"/>
      <c r="AL12" s="186"/>
      <c r="AM12" s="187" t="s">
        <v>545</v>
      </c>
      <c r="AN12" s="187"/>
      <c r="AO12" s="187"/>
      <c r="AP12" s="187"/>
      <c r="AQ12" s="187"/>
      <c r="AR12" s="187"/>
      <c r="AS12" s="188" t="s">
        <v>487</v>
      </c>
      <c r="AT12" s="188"/>
      <c r="AU12" s="188"/>
      <c r="AV12" s="188"/>
      <c r="AW12" s="188"/>
      <c r="AX12" s="188"/>
      <c r="AY12" s="188"/>
      <c r="AZ12" s="188"/>
      <c r="BA12" s="188"/>
      <c r="BB12" s="188"/>
      <c r="BC12" s="188"/>
      <c r="BD12" s="188"/>
      <c r="BE12" s="188"/>
      <c r="BF12" s="188"/>
      <c r="BG12" s="188"/>
      <c r="BH12" s="188"/>
      <c r="BI12" s="188"/>
      <c r="BJ12" s="188"/>
      <c r="BK12" s="188"/>
      <c r="BL12" s="188"/>
      <c r="BM12" s="189"/>
      <c r="BN12" s="339"/>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40"/>
      <c r="CS12" s="340"/>
      <c r="CT12" s="340"/>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1"/>
    </row>
    <row r="13" spans="2:132" ht="27" customHeight="1" x14ac:dyDescent="0.2">
      <c r="B13" s="242"/>
      <c r="C13" s="232"/>
      <c r="D13" s="232"/>
      <c r="E13" s="232"/>
      <c r="F13" s="232"/>
      <c r="G13" s="232"/>
      <c r="H13" s="232"/>
      <c r="I13" s="232"/>
      <c r="J13" s="232"/>
      <c r="K13" s="232"/>
      <c r="L13" s="232"/>
      <c r="M13" s="233"/>
      <c r="N13" s="231"/>
      <c r="O13" s="232"/>
      <c r="P13" s="232"/>
      <c r="Q13" s="232"/>
      <c r="R13" s="232"/>
      <c r="S13" s="232"/>
      <c r="T13" s="232"/>
      <c r="U13" s="233"/>
      <c r="V13" s="186" t="s">
        <v>403</v>
      </c>
      <c r="W13" s="186"/>
      <c r="X13" s="186"/>
      <c r="Y13" s="186"/>
      <c r="Z13" s="186"/>
      <c r="AA13" s="186"/>
      <c r="AB13" s="186"/>
      <c r="AC13" s="186"/>
      <c r="AD13" s="186"/>
      <c r="AE13" s="186"/>
      <c r="AF13" s="186"/>
      <c r="AG13" s="186"/>
      <c r="AH13" s="186"/>
      <c r="AI13" s="186"/>
      <c r="AJ13" s="186"/>
      <c r="AK13" s="186"/>
      <c r="AL13" s="186"/>
      <c r="AM13" s="187" t="s">
        <v>156</v>
      </c>
      <c r="AN13" s="187"/>
      <c r="AO13" s="187"/>
      <c r="AP13" s="187"/>
      <c r="AQ13" s="187"/>
      <c r="AR13" s="187"/>
      <c r="AS13" s="188" t="s">
        <v>488</v>
      </c>
      <c r="AT13" s="188"/>
      <c r="AU13" s="188"/>
      <c r="AV13" s="188"/>
      <c r="AW13" s="188"/>
      <c r="AX13" s="188"/>
      <c r="AY13" s="188"/>
      <c r="AZ13" s="188"/>
      <c r="BA13" s="188"/>
      <c r="BB13" s="188"/>
      <c r="BC13" s="188"/>
      <c r="BD13" s="188"/>
      <c r="BE13" s="188"/>
      <c r="BF13" s="188"/>
      <c r="BG13" s="188"/>
      <c r="BH13" s="188"/>
      <c r="BI13" s="188"/>
      <c r="BJ13" s="188"/>
      <c r="BK13" s="188"/>
      <c r="BL13" s="188"/>
      <c r="BM13" s="189"/>
      <c r="BN13" s="339"/>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40"/>
      <c r="CS13" s="340"/>
      <c r="CT13" s="340"/>
      <c r="CU13" s="340"/>
      <c r="CV13" s="340"/>
      <c r="CW13" s="340"/>
      <c r="CX13" s="340"/>
      <c r="CY13" s="340"/>
      <c r="CZ13" s="340"/>
      <c r="DA13" s="340"/>
      <c r="DB13" s="340"/>
      <c r="DC13" s="340"/>
      <c r="DD13" s="340"/>
      <c r="DE13" s="340"/>
      <c r="DF13" s="340"/>
      <c r="DG13" s="340"/>
      <c r="DH13" s="340"/>
      <c r="DI13" s="340"/>
      <c r="DJ13" s="340"/>
      <c r="DK13" s="340"/>
      <c r="DL13" s="340"/>
      <c r="DM13" s="340"/>
      <c r="DN13" s="340"/>
      <c r="DO13" s="340"/>
      <c r="DP13" s="340"/>
      <c r="DQ13" s="340"/>
      <c r="DR13" s="340"/>
      <c r="DS13" s="340"/>
      <c r="DT13" s="340"/>
      <c r="DU13" s="340"/>
      <c r="DV13" s="340"/>
      <c r="DW13" s="340"/>
      <c r="DX13" s="340"/>
      <c r="DY13" s="340"/>
      <c r="DZ13" s="340"/>
      <c r="EA13" s="340"/>
      <c r="EB13" s="341"/>
    </row>
    <row r="14" spans="2:132" ht="27.6" customHeight="1" x14ac:dyDescent="0.2">
      <c r="B14" s="242"/>
      <c r="C14" s="232"/>
      <c r="D14" s="232"/>
      <c r="E14" s="232"/>
      <c r="F14" s="232"/>
      <c r="G14" s="232"/>
      <c r="H14" s="232"/>
      <c r="I14" s="232"/>
      <c r="J14" s="232"/>
      <c r="K14" s="232"/>
      <c r="L14" s="232"/>
      <c r="M14" s="233"/>
      <c r="N14" s="236"/>
      <c r="O14" s="237"/>
      <c r="P14" s="237"/>
      <c r="Q14" s="237"/>
      <c r="R14" s="237"/>
      <c r="S14" s="237"/>
      <c r="T14" s="237"/>
      <c r="U14" s="238"/>
      <c r="V14" s="204" t="s">
        <v>404</v>
      </c>
      <c r="W14" s="204"/>
      <c r="X14" s="204"/>
      <c r="Y14" s="204"/>
      <c r="Z14" s="204"/>
      <c r="AA14" s="204"/>
      <c r="AB14" s="204"/>
      <c r="AC14" s="204"/>
      <c r="AD14" s="204"/>
      <c r="AE14" s="204"/>
      <c r="AF14" s="204"/>
      <c r="AG14" s="204"/>
      <c r="AH14" s="204"/>
      <c r="AI14" s="204"/>
      <c r="AJ14" s="204"/>
      <c r="AK14" s="204"/>
      <c r="AL14" s="204"/>
      <c r="AM14" s="259" t="s">
        <v>151</v>
      </c>
      <c r="AN14" s="259"/>
      <c r="AO14" s="259"/>
      <c r="AP14" s="259"/>
      <c r="AQ14" s="259"/>
      <c r="AR14" s="259"/>
      <c r="AS14" s="188" t="s">
        <v>300</v>
      </c>
      <c r="AT14" s="188"/>
      <c r="AU14" s="188"/>
      <c r="AV14" s="188"/>
      <c r="AW14" s="188"/>
      <c r="AX14" s="188"/>
      <c r="AY14" s="188"/>
      <c r="AZ14" s="188"/>
      <c r="BA14" s="188"/>
      <c r="BB14" s="188"/>
      <c r="BC14" s="188"/>
      <c r="BD14" s="188"/>
      <c r="BE14" s="188"/>
      <c r="BF14" s="188"/>
      <c r="BG14" s="188"/>
      <c r="BH14" s="188"/>
      <c r="BI14" s="188"/>
      <c r="BJ14" s="188"/>
      <c r="BK14" s="188"/>
      <c r="BL14" s="188"/>
      <c r="BM14" s="189"/>
      <c r="BN14" s="348"/>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50"/>
    </row>
    <row r="15" spans="2:132" ht="28.2" customHeight="1" x14ac:dyDescent="0.2">
      <c r="B15" s="201" t="s">
        <v>390</v>
      </c>
      <c r="C15" s="202"/>
      <c r="D15" s="202"/>
      <c r="E15" s="202"/>
      <c r="F15" s="202"/>
      <c r="G15" s="202"/>
      <c r="H15" s="202"/>
      <c r="I15" s="202"/>
      <c r="J15" s="202"/>
      <c r="K15" s="202"/>
      <c r="L15" s="202"/>
      <c r="M15" s="202"/>
      <c r="N15" s="202" t="s">
        <v>405</v>
      </c>
      <c r="O15" s="202"/>
      <c r="P15" s="202"/>
      <c r="Q15" s="202"/>
      <c r="R15" s="202"/>
      <c r="S15" s="202"/>
      <c r="T15" s="202"/>
      <c r="U15" s="202"/>
      <c r="V15" s="202" t="s">
        <v>406</v>
      </c>
      <c r="W15" s="202"/>
      <c r="X15" s="202"/>
      <c r="Y15" s="202"/>
      <c r="Z15" s="202"/>
      <c r="AA15" s="202"/>
      <c r="AB15" s="202"/>
      <c r="AC15" s="202"/>
      <c r="AD15" s="202"/>
      <c r="AE15" s="202"/>
      <c r="AF15" s="202"/>
      <c r="AG15" s="202"/>
      <c r="AH15" s="202"/>
      <c r="AI15" s="202"/>
      <c r="AJ15" s="202"/>
      <c r="AK15" s="202"/>
      <c r="AL15" s="202"/>
      <c r="AM15" s="208" t="s">
        <v>410</v>
      </c>
      <c r="AN15" s="208"/>
      <c r="AO15" s="208"/>
      <c r="AP15" s="208"/>
      <c r="AQ15" s="208"/>
      <c r="AR15" s="208"/>
      <c r="AS15" s="202" t="s">
        <v>478</v>
      </c>
      <c r="AT15" s="202"/>
      <c r="AU15" s="202"/>
      <c r="AV15" s="202"/>
      <c r="AW15" s="202"/>
      <c r="AX15" s="202"/>
      <c r="AY15" s="202"/>
      <c r="AZ15" s="202"/>
      <c r="BA15" s="202"/>
      <c r="BB15" s="202"/>
      <c r="BC15" s="202"/>
      <c r="BD15" s="202"/>
      <c r="BE15" s="202"/>
      <c r="BF15" s="202"/>
      <c r="BG15" s="202"/>
      <c r="BH15" s="202"/>
      <c r="BI15" s="202"/>
      <c r="BJ15" s="202"/>
      <c r="BK15" s="202"/>
      <c r="BL15" s="202"/>
      <c r="BM15" s="427"/>
      <c r="BN15" s="336" t="s">
        <v>556</v>
      </c>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7"/>
      <c r="CZ15" s="337"/>
      <c r="DA15" s="337"/>
      <c r="DB15" s="337"/>
      <c r="DC15" s="337"/>
      <c r="DD15" s="337"/>
      <c r="DE15" s="337"/>
      <c r="DF15" s="337"/>
      <c r="DG15" s="337"/>
      <c r="DH15" s="337"/>
      <c r="DI15" s="337"/>
      <c r="DJ15" s="337"/>
      <c r="DK15" s="337"/>
      <c r="DL15" s="337"/>
      <c r="DM15" s="337"/>
      <c r="DN15" s="337"/>
      <c r="DO15" s="337"/>
      <c r="DP15" s="337"/>
      <c r="DQ15" s="337"/>
      <c r="DR15" s="337"/>
      <c r="DS15" s="337"/>
      <c r="DT15" s="337"/>
      <c r="DU15" s="337"/>
      <c r="DV15" s="337"/>
      <c r="DW15" s="337"/>
      <c r="DX15" s="337"/>
      <c r="DY15" s="337"/>
      <c r="DZ15" s="337"/>
      <c r="EA15" s="337"/>
      <c r="EB15" s="338"/>
    </row>
    <row r="16" spans="2:132" ht="26.4" customHeight="1" x14ac:dyDescent="0.2">
      <c r="B16" s="203"/>
      <c r="C16" s="204"/>
      <c r="D16" s="204"/>
      <c r="E16" s="204"/>
      <c r="F16" s="204"/>
      <c r="G16" s="204"/>
      <c r="H16" s="204"/>
      <c r="I16" s="204"/>
      <c r="J16" s="204"/>
      <c r="K16" s="204"/>
      <c r="L16" s="204"/>
      <c r="M16" s="204"/>
      <c r="N16" s="204"/>
      <c r="O16" s="204"/>
      <c r="P16" s="204"/>
      <c r="Q16" s="204"/>
      <c r="R16" s="204"/>
      <c r="S16" s="204"/>
      <c r="T16" s="204"/>
      <c r="U16" s="204"/>
      <c r="V16" s="186" t="s">
        <v>407</v>
      </c>
      <c r="W16" s="186"/>
      <c r="X16" s="186"/>
      <c r="Y16" s="186"/>
      <c r="Z16" s="186"/>
      <c r="AA16" s="186"/>
      <c r="AB16" s="186"/>
      <c r="AC16" s="186"/>
      <c r="AD16" s="186"/>
      <c r="AE16" s="186"/>
      <c r="AF16" s="186"/>
      <c r="AG16" s="186"/>
      <c r="AH16" s="186"/>
      <c r="AI16" s="186"/>
      <c r="AJ16" s="186"/>
      <c r="AK16" s="186"/>
      <c r="AL16" s="186"/>
      <c r="AM16" s="187" t="s">
        <v>410</v>
      </c>
      <c r="AN16" s="187"/>
      <c r="AO16" s="187"/>
      <c r="AP16" s="187"/>
      <c r="AQ16" s="187"/>
      <c r="AR16" s="187"/>
      <c r="AS16" s="188" t="s">
        <v>480</v>
      </c>
      <c r="AT16" s="188"/>
      <c r="AU16" s="188"/>
      <c r="AV16" s="188"/>
      <c r="AW16" s="188"/>
      <c r="AX16" s="188"/>
      <c r="AY16" s="188"/>
      <c r="AZ16" s="188"/>
      <c r="BA16" s="188"/>
      <c r="BB16" s="188"/>
      <c r="BC16" s="188"/>
      <c r="BD16" s="188"/>
      <c r="BE16" s="188"/>
      <c r="BF16" s="188"/>
      <c r="BG16" s="188"/>
      <c r="BH16" s="188"/>
      <c r="BI16" s="188"/>
      <c r="BJ16" s="188"/>
      <c r="BK16" s="188"/>
      <c r="BL16" s="188"/>
      <c r="BM16" s="189"/>
      <c r="BN16" s="339"/>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0"/>
      <c r="CO16" s="340"/>
      <c r="CP16" s="340"/>
      <c r="CQ16" s="340"/>
      <c r="CR16" s="340"/>
      <c r="CS16" s="340"/>
      <c r="CT16" s="340"/>
      <c r="CU16" s="340"/>
      <c r="CV16" s="340"/>
      <c r="CW16" s="340"/>
      <c r="CX16" s="340"/>
      <c r="CY16" s="340"/>
      <c r="CZ16" s="340"/>
      <c r="DA16" s="340"/>
      <c r="DB16" s="340"/>
      <c r="DC16" s="340"/>
      <c r="DD16" s="340"/>
      <c r="DE16" s="340"/>
      <c r="DF16" s="340"/>
      <c r="DG16" s="340"/>
      <c r="DH16" s="340"/>
      <c r="DI16" s="340"/>
      <c r="DJ16" s="340"/>
      <c r="DK16" s="340"/>
      <c r="DL16" s="340"/>
      <c r="DM16" s="340"/>
      <c r="DN16" s="340"/>
      <c r="DO16" s="340"/>
      <c r="DP16" s="340"/>
      <c r="DQ16" s="340"/>
      <c r="DR16" s="340"/>
      <c r="DS16" s="340"/>
      <c r="DT16" s="340"/>
      <c r="DU16" s="340"/>
      <c r="DV16" s="340"/>
      <c r="DW16" s="340"/>
      <c r="DX16" s="340"/>
      <c r="DY16" s="340"/>
      <c r="DZ16" s="340"/>
      <c r="EA16" s="340"/>
      <c r="EB16" s="341"/>
    </row>
    <row r="17" spans="2:132" ht="38.4" customHeight="1" x14ac:dyDescent="0.2">
      <c r="B17" s="205"/>
      <c r="C17" s="186"/>
      <c r="D17" s="186"/>
      <c r="E17" s="186"/>
      <c r="F17" s="186"/>
      <c r="G17" s="186"/>
      <c r="H17" s="186"/>
      <c r="I17" s="186"/>
      <c r="J17" s="186"/>
      <c r="K17" s="186"/>
      <c r="L17" s="186"/>
      <c r="M17" s="186"/>
      <c r="N17" s="186"/>
      <c r="O17" s="186"/>
      <c r="P17" s="186"/>
      <c r="Q17" s="186"/>
      <c r="R17" s="186"/>
      <c r="S17" s="186"/>
      <c r="T17" s="186"/>
      <c r="U17" s="186"/>
      <c r="V17" s="186" t="s">
        <v>408</v>
      </c>
      <c r="W17" s="186"/>
      <c r="X17" s="186"/>
      <c r="Y17" s="186"/>
      <c r="Z17" s="186"/>
      <c r="AA17" s="186"/>
      <c r="AB17" s="186"/>
      <c r="AC17" s="186"/>
      <c r="AD17" s="186"/>
      <c r="AE17" s="186"/>
      <c r="AF17" s="186"/>
      <c r="AG17" s="186"/>
      <c r="AH17" s="186"/>
      <c r="AI17" s="186"/>
      <c r="AJ17" s="186"/>
      <c r="AK17" s="186"/>
      <c r="AL17" s="186"/>
      <c r="AM17" s="187" t="s">
        <v>410</v>
      </c>
      <c r="AN17" s="187"/>
      <c r="AO17" s="187"/>
      <c r="AP17" s="187"/>
      <c r="AQ17" s="187"/>
      <c r="AR17" s="187"/>
      <c r="AS17" s="186" t="s">
        <v>546</v>
      </c>
      <c r="AT17" s="186"/>
      <c r="AU17" s="186"/>
      <c r="AV17" s="186"/>
      <c r="AW17" s="186"/>
      <c r="AX17" s="186"/>
      <c r="AY17" s="186"/>
      <c r="AZ17" s="186"/>
      <c r="BA17" s="186"/>
      <c r="BB17" s="186"/>
      <c r="BC17" s="186"/>
      <c r="BD17" s="186"/>
      <c r="BE17" s="186"/>
      <c r="BF17" s="186"/>
      <c r="BG17" s="186"/>
      <c r="BH17" s="186"/>
      <c r="BI17" s="186"/>
      <c r="BJ17" s="186"/>
      <c r="BK17" s="186"/>
      <c r="BL17" s="186"/>
      <c r="BM17" s="253"/>
      <c r="BN17" s="339"/>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c r="CZ17" s="340"/>
      <c r="DA17" s="340"/>
      <c r="DB17" s="340"/>
      <c r="DC17" s="340"/>
      <c r="DD17" s="340"/>
      <c r="DE17" s="340"/>
      <c r="DF17" s="340"/>
      <c r="DG17" s="340"/>
      <c r="DH17" s="340"/>
      <c r="DI17" s="340"/>
      <c r="DJ17" s="340"/>
      <c r="DK17" s="340"/>
      <c r="DL17" s="340"/>
      <c r="DM17" s="340"/>
      <c r="DN17" s="340"/>
      <c r="DO17" s="340"/>
      <c r="DP17" s="340"/>
      <c r="DQ17" s="340"/>
      <c r="DR17" s="340"/>
      <c r="DS17" s="340"/>
      <c r="DT17" s="340"/>
      <c r="DU17" s="340"/>
      <c r="DV17" s="340"/>
      <c r="DW17" s="340"/>
      <c r="DX17" s="340"/>
      <c r="DY17" s="340"/>
      <c r="DZ17" s="340"/>
      <c r="EA17" s="340"/>
      <c r="EB17" s="341"/>
    </row>
    <row r="18" spans="2:132" ht="27.6" customHeight="1" x14ac:dyDescent="0.2">
      <c r="B18" s="205"/>
      <c r="C18" s="186"/>
      <c r="D18" s="186"/>
      <c r="E18" s="186"/>
      <c r="F18" s="186"/>
      <c r="G18" s="186"/>
      <c r="H18" s="186"/>
      <c r="I18" s="186"/>
      <c r="J18" s="186"/>
      <c r="K18" s="186"/>
      <c r="L18" s="186"/>
      <c r="M18" s="186"/>
      <c r="N18" s="186"/>
      <c r="O18" s="186"/>
      <c r="P18" s="186"/>
      <c r="Q18" s="186"/>
      <c r="R18" s="186"/>
      <c r="S18" s="186"/>
      <c r="T18" s="186"/>
      <c r="U18" s="186"/>
      <c r="V18" s="186" t="s">
        <v>409</v>
      </c>
      <c r="W18" s="186"/>
      <c r="X18" s="186"/>
      <c r="Y18" s="186"/>
      <c r="Z18" s="186"/>
      <c r="AA18" s="186"/>
      <c r="AB18" s="186"/>
      <c r="AC18" s="186"/>
      <c r="AD18" s="186"/>
      <c r="AE18" s="186"/>
      <c r="AF18" s="186"/>
      <c r="AG18" s="186"/>
      <c r="AH18" s="186"/>
      <c r="AI18" s="186"/>
      <c r="AJ18" s="186"/>
      <c r="AK18" s="186"/>
      <c r="AL18" s="186"/>
      <c r="AM18" s="187" t="s">
        <v>410</v>
      </c>
      <c r="AN18" s="187"/>
      <c r="AO18" s="187"/>
      <c r="AP18" s="187"/>
      <c r="AQ18" s="187"/>
      <c r="AR18" s="187"/>
      <c r="AS18" s="186" t="s">
        <v>479</v>
      </c>
      <c r="AT18" s="186"/>
      <c r="AU18" s="186"/>
      <c r="AV18" s="186"/>
      <c r="AW18" s="186"/>
      <c r="AX18" s="186"/>
      <c r="AY18" s="186"/>
      <c r="AZ18" s="186"/>
      <c r="BA18" s="186"/>
      <c r="BB18" s="186"/>
      <c r="BC18" s="186"/>
      <c r="BD18" s="186"/>
      <c r="BE18" s="186"/>
      <c r="BF18" s="186"/>
      <c r="BG18" s="186"/>
      <c r="BH18" s="186"/>
      <c r="BI18" s="186"/>
      <c r="BJ18" s="186"/>
      <c r="BK18" s="186"/>
      <c r="BL18" s="186"/>
      <c r="BM18" s="253"/>
      <c r="BN18" s="339"/>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40"/>
      <c r="DR18" s="340"/>
      <c r="DS18" s="340"/>
      <c r="DT18" s="340"/>
      <c r="DU18" s="340"/>
      <c r="DV18" s="340"/>
      <c r="DW18" s="340"/>
      <c r="DX18" s="340"/>
      <c r="DY18" s="340"/>
      <c r="DZ18" s="340"/>
      <c r="EA18" s="340"/>
      <c r="EB18" s="341"/>
    </row>
    <row r="19" spans="2:132" ht="18" customHeight="1" x14ac:dyDescent="0.2">
      <c r="B19" s="334"/>
      <c r="C19" s="335"/>
      <c r="D19" s="335"/>
      <c r="E19" s="335"/>
      <c r="F19" s="335"/>
      <c r="G19" s="335"/>
      <c r="H19" s="335"/>
      <c r="I19" s="335"/>
      <c r="J19" s="335"/>
      <c r="K19" s="335"/>
      <c r="L19" s="335"/>
      <c r="M19" s="335"/>
      <c r="N19" s="335"/>
      <c r="O19" s="335"/>
      <c r="P19" s="335"/>
      <c r="Q19" s="335"/>
      <c r="R19" s="335"/>
      <c r="S19" s="335"/>
      <c r="T19" s="335"/>
      <c r="U19" s="335"/>
      <c r="V19" s="228" t="s">
        <v>513</v>
      </c>
      <c r="W19" s="229"/>
      <c r="X19" s="229"/>
      <c r="Y19" s="229"/>
      <c r="Z19" s="229"/>
      <c r="AA19" s="229"/>
      <c r="AB19" s="229"/>
      <c r="AC19" s="229"/>
      <c r="AD19" s="229"/>
      <c r="AE19" s="229"/>
      <c r="AF19" s="229"/>
      <c r="AG19" s="229"/>
      <c r="AH19" s="229"/>
      <c r="AI19" s="229"/>
      <c r="AJ19" s="229"/>
      <c r="AK19" s="229"/>
      <c r="AL19" s="230"/>
      <c r="AM19" s="187" t="s">
        <v>410</v>
      </c>
      <c r="AN19" s="187"/>
      <c r="AO19" s="187"/>
      <c r="AP19" s="187"/>
      <c r="AQ19" s="187"/>
      <c r="AR19" s="187"/>
      <c r="AS19" s="186" t="s">
        <v>481</v>
      </c>
      <c r="AT19" s="186"/>
      <c r="AU19" s="186"/>
      <c r="AV19" s="186"/>
      <c r="AW19" s="186"/>
      <c r="AX19" s="186"/>
      <c r="AY19" s="186"/>
      <c r="AZ19" s="186"/>
      <c r="BA19" s="186"/>
      <c r="BB19" s="186"/>
      <c r="BC19" s="186"/>
      <c r="BD19" s="186"/>
      <c r="BE19" s="186"/>
      <c r="BF19" s="186"/>
      <c r="BG19" s="186"/>
      <c r="BH19" s="186"/>
      <c r="BI19" s="186"/>
      <c r="BJ19" s="186"/>
      <c r="BK19" s="186"/>
      <c r="BL19" s="186"/>
      <c r="BM19" s="253"/>
      <c r="BN19" s="339"/>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c r="CZ19" s="340"/>
      <c r="DA19" s="340"/>
      <c r="DB19" s="340"/>
      <c r="DC19" s="340"/>
      <c r="DD19" s="340"/>
      <c r="DE19" s="340"/>
      <c r="DF19" s="340"/>
      <c r="DG19" s="340"/>
      <c r="DH19" s="340"/>
      <c r="DI19" s="340"/>
      <c r="DJ19" s="340"/>
      <c r="DK19" s="340"/>
      <c r="DL19" s="340"/>
      <c r="DM19" s="340"/>
      <c r="DN19" s="340"/>
      <c r="DO19" s="340"/>
      <c r="DP19" s="340"/>
      <c r="DQ19" s="340"/>
      <c r="DR19" s="340"/>
      <c r="DS19" s="340"/>
      <c r="DT19" s="340"/>
      <c r="DU19" s="340"/>
      <c r="DV19" s="340"/>
      <c r="DW19" s="340"/>
      <c r="DX19" s="340"/>
      <c r="DY19" s="340"/>
      <c r="DZ19" s="340"/>
      <c r="EA19" s="340"/>
      <c r="EB19" s="341"/>
    </row>
    <row r="20" spans="2:132" ht="18" customHeight="1" x14ac:dyDescent="0.2">
      <c r="B20" s="206"/>
      <c r="C20" s="207"/>
      <c r="D20" s="207"/>
      <c r="E20" s="207"/>
      <c r="F20" s="207"/>
      <c r="G20" s="207"/>
      <c r="H20" s="207"/>
      <c r="I20" s="207"/>
      <c r="J20" s="207"/>
      <c r="K20" s="207"/>
      <c r="L20" s="207"/>
      <c r="M20" s="207"/>
      <c r="N20" s="207"/>
      <c r="O20" s="207"/>
      <c r="P20" s="207"/>
      <c r="Q20" s="207"/>
      <c r="R20" s="207"/>
      <c r="S20" s="207"/>
      <c r="T20" s="207"/>
      <c r="U20" s="207"/>
      <c r="V20" s="374"/>
      <c r="W20" s="244"/>
      <c r="X20" s="244"/>
      <c r="Y20" s="244"/>
      <c r="Z20" s="244"/>
      <c r="AA20" s="244"/>
      <c r="AB20" s="244"/>
      <c r="AC20" s="244"/>
      <c r="AD20" s="244"/>
      <c r="AE20" s="244"/>
      <c r="AF20" s="244"/>
      <c r="AG20" s="244"/>
      <c r="AH20" s="244"/>
      <c r="AI20" s="244"/>
      <c r="AJ20" s="244"/>
      <c r="AK20" s="244"/>
      <c r="AL20" s="245"/>
      <c r="AM20" s="174" t="s">
        <v>157</v>
      </c>
      <c r="AN20" s="174"/>
      <c r="AO20" s="174"/>
      <c r="AP20" s="174"/>
      <c r="AQ20" s="174"/>
      <c r="AR20" s="174"/>
      <c r="AS20" s="175" t="s">
        <v>547</v>
      </c>
      <c r="AT20" s="175"/>
      <c r="AU20" s="175"/>
      <c r="AV20" s="175"/>
      <c r="AW20" s="175"/>
      <c r="AX20" s="175"/>
      <c r="AY20" s="175"/>
      <c r="AZ20" s="175"/>
      <c r="BA20" s="175"/>
      <c r="BB20" s="175"/>
      <c r="BC20" s="175"/>
      <c r="BD20" s="175"/>
      <c r="BE20" s="175"/>
      <c r="BF20" s="175"/>
      <c r="BG20" s="175"/>
      <c r="BH20" s="175"/>
      <c r="BI20" s="175"/>
      <c r="BJ20" s="175"/>
      <c r="BK20" s="175"/>
      <c r="BL20" s="175"/>
      <c r="BM20" s="176"/>
      <c r="BN20" s="348"/>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50"/>
    </row>
    <row r="21" spans="2:132" ht="18" customHeight="1" x14ac:dyDescent="0.2">
      <c r="B21" s="16"/>
      <c r="C21" s="16"/>
      <c r="D21" s="16"/>
      <c r="E21" s="16"/>
      <c r="F21" s="16"/>
      <c r="G21" s="16"/>
      <c r="H21" s="16"/>
      <c r="I21" s="16"/>
      <c r="J21" s="16"/>
      <c r="K21" s="16"/>
      <c r="L21" s="16"/>
      <c r="M21" s="16"/>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row>
    <row r="22" spans="2:132" ht="18" customHeight="1" x14ac:dyDescent="0.2">
      <c r="B22" s="534" t="s">
        <v>661</v>
      </c>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row>
    <row r="23" spans="2:132" ht="18" customHeight="1" x14ac:dyDescent="0.2">
      <c r="B23" s="190" t="s">
        <v>659</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row>
    <row r="24" spans="2:132" ht="18" customHeight="1" x14ac:dyDescent="0.2">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row>
    <row r="25" spans="2:132" ht="18" customHeight="1" x14ac:dyDescent="0.2">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row>
    <row r="26" spans="2:132" ht="18" customHeight="1" x14ac:dyDescent="0.2">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row>
    <row r="27" spans="2:132" ht="18" customHeight="1" x14ac:dyDescent="0.2">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row>
    <row r="28" spans="2:132" ht="73.2" customHeight="1" x14ac:dyDescent="0.2">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row>
    <row r="29" spans="2:132" ht="18" customHeight="1" x14ac:dyDescent="0.2">
      <c r="B29" s="122"/>
      <c r="C29" s="122"/>
    </row>
    <row r="30" spans="2:132" ht="18" customHeight="1" x14ac:dyDescent="0.2">
      <c r="B30" s="122"/>
      <c r="C30" s="122"/>
    </row>
    <row r="31" spans="2:132" ht="18" customHeight="1" x14ac:dyDescent="0.2">
      <c r="B31" s="122"/>
      <c r="C31" s="122"/>
    </row>
    <row r="32" spans="2:132" ht="18" customHeight="1" x14ac:dyDescent="0.2">
      <c r="B32" s="122"/>
      <c r="C32" s="122"/>
    </row>
    <row r="33" spans="2:3" ht="18" customHeight="1" x14ac:dyDescent="0.2">
      <c r="B33" s="122"/>
      <c r="C33" s="122"/>
    </row>
    <row r="34" spans="2:3" ht="18" customHeight="1" x14ac:dyDescent="0.2">
      <c r="B34" s="122"/>
      <c r="C34" s="122"/>
    </row>
    <row r="35" spans="2:3" ht="18" customHeight="1" x14ac:dyDescent="0.2">
      <c r="B35" s="122"/>
      <c r="C35" s="122"/>
    </row>
    <row r="36" spans="2:3" ht="18" customHeight="1" x14ac:dyDescent="0.2">
      <c r="B36" s="122"/>
      <c r="C36" s="122"/>
    </row>
    <row r="37" spans="2:3" ht="18" customHeight="1" x14ac:dyDescent="0.2">
      <c r="B37" s="122"/>
      <c r="C37" s="122"/>
    </row>
    <row r="38" spans="2:3" ht="18" customHeight="1" x14ac:dyDescent="0.2">
      <c r="B38" s="122"/>
      <c r="C38" s="122"/>
    </row>
    <row r="39" spans="2:3" ht="18" customHeight="1" x14ac:dyDescent="0.2">
      <c r="B39" s="122"/>
      <c r="C39" s="122"/>
    </row>
    <row r="40" spans="2:3" ht="18" customHeight="1" x14ac:dyDescent="0.2">
      <c r="B40" s="122"/>
      <c r="C40" s="122"/>
    </row>
    <row r="41" spans="2:3" ht="18" customHeight="1" x14ac:dyDescent="0.2">
      <c r="B41" s="122"/>
      <c r="C41" s="122"/>
    </row>
    <row r="42" spans="2:3" ht="18" customHeight="1" x14ac:dyDescent="0.2">
      <c r="B42" s="122"/>
      <c r="C42" s="122"/>
    </row>
    <row r="43" spans="2:3" ht="18" customHeight="1" x14ac:dyDescent="0.2">
      <c r="B43" s="122"/>
      <c r="C43" s="122"/>
    </row>
    <row r="44" spans="2:3" ht="18" customHeight="1" x14ac:dyDescent="0.2">
      <c r="B44" s="122"/>
      <c r="C44" s="122"/>
    </row>
    <row r="45" spans="2:3" ht="18" customHeight="1" x14ac:dyDescent="0.2">
      <c r="B45" s="122"/>
      <c r="C45" s="122"/>
    </row>
    <row r="46" spans="2:3" ht="18" customHeight="1" x14ac:dyDescent="0.2">
      <c r="B46" s="122"/>
      <c r="C46" s="122"/>
    </row>
    <row r="47" spans="2:3" ht="18" customHeight="1" x14ac:dyDescent="0.2">
      <c r="B47" s="122"/>
      <c r="C47" s="122"/>
    </row>
    <row r="48" spans="2:3" ht="18" customHeight="1" x14ac:dyDescent="0.2">
      <c r="B48" s="122"/>
      <c r="C48" s="122"/>
    </row>
    <row r="49" spans="2:3" ht="18" customHeight="1" x14ac:dyDescent="0.2">
      <c r="B49" s="122"/>
      <c r="C49" s="122"/>
    </row>
    <row r="50" spans="2:3" ht="18" customHeight="1" x14ac:dyDescent="0.2">
      <c r="B50" s="122"/>
      <c r="C50" s="122"/>
    </row>
    <row r="51" spans="2:3" ht="18" customHeight="1" x14ac:dyDescent="0.2">
      <c r="B51" s="122"/>
      <c r="C51" s="122"/>
    </row>
    <row r="52" spans="2:3" ht="18" customHeight="1" x14ac:dyDescent="0.2">
      <c r="B52" s="122"/>
      <c r="C52" s="122"/>
    </row>
    <row r="53" spans="2:3" ht="18" customHeight="1" x14ac:dyDescent="0.2">
      <c r="B53" s="122"/>
      <c r="C53" s="122"/>
    </row>
    <row r="54" spans="2:3" ht="18" customHeight="1" x14ac:dyDescent="0.2">
      <c r="B54" s="122"/>
      <c r="C54" s="122"/>
    </row>
    <row r="55" spans="2:3" ht="18" customHeight="1" x14ac:dyDescent="0.2">
      <c r="B55" s="122"/>
      <c r="C55" s="122"/>
    </row>
    <row r="56" spans="2:3" ht="18" customHeight="1" x14ac:dyDescent="0.2">
      <c r="B56" s="122"/>
      <c r="C56" s="122"/>
    </row>
    <row r="57" spans="2:3" ht="18" customHeight="1" x14ac:dyDescent="0.2">
      <c r="B57" s="122"/>
      <c r="C57" s="122"/>
    </row>
    <row r="58" spans="2:3" ht="18" customHeight="1" x14ac:dyDescent="0.2">
      <c r="B58" s="122"/>
      <c r="C58" s="122"/>
    </row>
    <row r="59" spans="2:3" ht="18" customHeight="1" x14ac:dyDescent="0.2">
      <c r="B59" s="122"/>
      <c r="C59" s="122"/>
    </row>
    <row r="60" spans="2:3" ht="18" customHeight="1" x14ac:dyDescent="0.2">
      <c r="B60" s="122"/>
      <c r="C60" s="122"/>
    </row>
    <row r="61" spans="2:3" ht="18" customHeight="1" x14ac:dyDescent="0.2">
      <c r="B61" s="122"/>
      <c r="C61" s="122"/>
    </row>
    <row r="62" spans="2:3" ht="18" customHeight="1" x14ac:dyDescent="0.2">
      <c r="B62" s="122"/>
      <c r="C62" s="122"/>
    </row>
    <row r="63" spans="2:3" ht="18" customHeight="1" x14ac:dyDescent="0.2">
      <c r="B63" s="122"/>
      <c r="C63" s="122"/>
    </row>
    <row r="64" spans="2:3" ht="18" customHeight="1" x14ac:dyDescent="0.2">
      <c r="B64" s="122"/>
      <c r="C64" s="122"/>
    </row>
    <row r="65" spans="2:3" ht="18" customHeight="1" x14ac:dyDescent="0.2">
      <c r="B65" s="122"/>
      <c r="C65" s="122"/>
    </row>
  </sheetData>
  <mergeCells count="90">
    <mergeCell ref="BN15:EB20"/>
    <mergeCell ref="BN4:EB10"/>
    <mergeCell ref="BN11:EB14"/>
    <mergeCell ref="BN2:EB2"/>
    <mergeCell ref="BN3:EB3"/>
    <mergeCell ref="B58:C59"/>
    <mergeCell ref="B60:C61"/>
    <mergeCell ref="B62:C63"/>
    <mergeCell ref="B64:C65"/>
    <mergeCell ref="B46:C47"/>
    <mergeCell ref="B48:C49"/>
    <mergeCell ref="B50:C51"/>
    <mergeCell ref="B52:C53"/>
    <mergeCell ref="B54:C55"/>
    <mergeCell ref="B56:C57"/>
    <mergeCell ref="B44:C45"/>
    <mergeCell ref="B22:BM22"/>
    <mergeCell ref="B23:BM28"/>
    <mergeCell ref="B29:C29"/>
    <mergeCell ref="B30:C31"/>
    <mergeCell ref="B32:C33"/>
    <mergeCell ref="B34:C35"/>
    <mergeCell ref="B36:C37"/>
    <mergeCell ref="B38:C39"/>
    <mergeCell ref="B40:C41"/>
    <mergeCell ref="B42:C43"/>
    <mergeCell ref="V19:AL20"/>
    <mergeCell ref="AM19:AR19"/>
    <mergeCell ref="AS19:BM19"/>
    <mergeCell ref="AM20:AR20"/>
    <mergeCell ref="AS20:BM20"/>
    <mergeCell ref="AS16:BM16"/>
    <mergeCell ref="V17:AL17"/>
    <mergeCell ref="AM17:AR17"/>
    <mergeCell ref="AS17:BM17"/>
    <mergeCell ref="V18:AL18"/>
    <mergeCell ref="AM18:AR18"/>
    <mergeCell ref="AS18:BM18"/>
    <mergeCell ref="V14:AL14"/>
    <mergeCell ref="AM14:AR14"/>
    <mergeCell ref="AS14:BM14"/>
    <mergeCell ref="B15:M20"/>
    <mergeCell ref="N15:U20"/>
    <mergeCell ref="V15:AL15"/>
    <mergeCell ref="AM15:AR15"/>
    <mergeCell ref="AS15:BM15"/>
    <mergeCell ref="V16:AL16"/>
    <mergeCell ref="AM16:AR16"/>
    <mergeCell ref="N11:U14"/>
    <mergeCell ref="V11:AL11"/>
    <mergeCell ref="AM11:AR11"/>
    <mergeCell ref="AS11:BM11"/>
    <mergeCell ref="V12:AL12"/>
    <mergeCell ref="AM12:AR12"/>
    <mergeCell ref="V13:AL13"/>
    <mergeCell ref="AM13:AR13"/>
    <mergeCell ref="AS13:BM13"/>
    <mergeCell ref="V9:AL9"/>
    <mergeCell ref="AM9:AR9"/>
    <mergeCell ref="AS9:BM9"/>
    <mergeCell ref="V10:AL10"/>
    <mergeCell ref="AM10:AR10"/>
    <mergeCell ref="AS10:BM10"/>
    <mergeCell ref="B3:M3"/>
    <mergeCell ref="N3:U3"/>
    <mergeCell ref="V3:AL3"/>
    <mergeCell ref="AM3:AR3"/>
    <mergeCell ref="AS3:BM3"/>
    <mergeCell ref="B4:M14"/>
    <mergeCell ref="N4:U10"/>
    <mergeCell ref="V4:AL4"/>
    <mergeCell ref="AM4:AR4"/>
    <mergeCell ref="AS4:BM4"/>
    <mergeCell ref="V5:AL5"/>
    <mergeCell ref="AM5:AR5"/>
    <mergeCell ref="AS5:BM5"/>
    <mergeCell ref="V6:AL8"/>
    <mergeCell ref="AM6:AR6"/>
    <mergeCell ref="AS6:BM6"/>
    <mergeCell ref="AM7:AR7"/>
    <mergeCell ref="AS7:BM7"/>
    <mergeCell ref="AM8:AR8"/>
    <mergeCell ref="AS8:BM8"/>
    <mergeCell ref="AS12:BM12"/>
    <mergeCell ref="B1:BM1"/>
    <mergeCell ref="B2:M2"/>
    <mergeCell ref="N2:U2"/>
    <mergeCell ref="V2:AL2"/>
    <mergeCell ref="AM2:AR2"/>
    <mergeCell ref="AS2:BM2"/>
  </mergeCells>
  <phoneticPr fontId="2"/>
  <printOptions horizontalCentered="1"/>
  <pageMargins left="0.23622047244094491" right="0.23622047244094491" top="0.35433070866141736" bottom="0.35433070866141736" header="0.31496062992125984" footer="0.31496062992125984"/>
  <pageSetup paperSize="8"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P47"/>
  <sheetViews>
    <sheetView showZeros="0" view="pageBreakPreview" topLeftCell="A11" zoomScale="110" zoomScaleNormal="100" zoomScaleSheetLayoutView="110" workbookViewId="0">
      <selection activeCell="B34" sqref="B34:U34"/>
    </sheetView>
  </sheetViews>
  <sheetFormatPr defaultColWidth="1.6640625" defaultRowHeight="18" customHeight="1" x14ac:dyDescent="0.2"/>
  <cols>
    <col min="1" max="72" width="1.6640625" style="1"/>
    <col min="73" max="74" width="1.6640625" style="1" customWidth="1"/>
    <col min="75" max="16384" width="1.6640625" style="1"/>
  </cols>
  <sheetData>
    <row r="1" spans="2:68" ht="18" customHeight="1" x14ac:dyDescent="0.2">
      <c r="B1" s="152" t="s">
        <v>411</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row>
    <row r="2" spans="2:68" ht="4.8" customHeight="1" x14ac:dyDescent="0.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row>
    <row r="3" spans="2:68" ht="18" customHeight="1" x14ac:dyDescent="0.2">
      <c r="B3" s="148" t="s">
        <v>215</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row>
    <row r="4" spans="2:68" ht="18" customHeight="1" x14ac:dyDescent="0.2">
      <c r="B4" s="67" t="s">
        <v>216</v>
      </c>
      <c r="C4" s="105"/>
      <c r="D4" s="105"/>
      <c r="E4" s="105"/>
      <c r="F4" s="105"/>
      <c r="G4" s="105"/>
      <c r="H4" s="105"/>
      <c r="I4" s="153" t="s">
        <v>413</v>
      </c>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5"/>
    </row>
    <row r="5" spans="2:68" ht="14.4" customHeight="1" x14ac:dyDescent="0.2">
      <c r="B5" s="105"/>
      <c r="C5" s="105"/>
      <c r="D5" s="105"/>
      <c r="E5" s="105"/>
      <c r="F5" s="105"/>
      <c r="G5" s="105"/>
      <c r="H5" s="105"/>
      <c r="I5" s="15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8"/>
    </row>
    <row r="6" spans="2:68" ht="43.2" customHeight="1" x14ac:dyDescent="0.2">
      <c r="B6" s="67" t="s">
        <v>217</v>
      </c>
      <c r="C6" s="105"/>
      <c r="D6" s="105"/>
      <c r="E6" s="105"/>
      <c r="F6" s="105"/>
      <c r="G6" s="105"/>
      <c r="H6" s="105"/>
      <c r="I6" s="159" t="s">
        <v>412</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1"/>
    </row>
    <row r="7" spans="2:68" ht="99.6" customHeight="1" x14ac:dyDescent="0.2">
      <c r="B7" s="105"/>
      <c r="C7" s="105"/>
      <c r="D7" s="105"/>
      <c r="E7" s="105"/>
      <c r="F7" s="105"/>
      <c r="G7" s="105"/>
      <c r="H7" s="105"/>
      <c r="I7" s="162"/>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4"/>
    </row>
    <row r="8" spans="2:68" ht="3.6" customHeight="1" x14ac:dyDescent="0.2">
      <c r="B8" s="5"/>
      <c r="C8" s="5"/>
      <c r="D8" s="5"/>
      <c r="E8" s="5"/>
      <c r="F8" s="5"/>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2:68" ht="18" customHeight="1" x14ac:dyDescent="0.2">
      <c r="B9" s="148" t="s">
        <v>517</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row>
    <row r="10" spans="2:68" ht="18" customHeight="1" x14ac:dyDescent="0.2">
      <c r="B10" s="149" t="s">
        <v>218</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1"/>
    </row>
    <row r="11" spans="2:68" ht="18" customHeight="1" x14ac:dyDescent="0.2">
      <c r="B11" s="272" t="s">
        <v>414</v>
      </c>
      <c r="C11" s="273"/>
      <c r="D11" s="273"/>
      <c r="E11" s="273"/>
      <c r="F11" s="273"/>
      <c r="G11" s="273"/>
      <c r="H11" s="273"/>
      <c r="I11" s="273"/>
      <c r="J11" s="273"/>
      <c r="K11" s="273"/>
      <c r="L11" s="273"/>
      <c r="M11" s="273"/>
      <c r="N11" s="273"/>
      <c r="O11" s="273"/>
      <c r="P11" s="273"/>
      <c r="Q11" s="273"/>
      <c r="R11" s="273"/>
      <c r="S11" s="273"/>
      <c r="T11" s="273"/>
      <c r="U11" s="273"/>
      <c r="V11" s="273"/>
      <c r="W11" s="274"/>
      <c r="X11" s="275" t="s">
        <v>415</v>
      </c>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7"/>
      <c r="AU11" s="272" t="s">
        <v>530</v>
      </c>
      <c r="AV11" s="273"/>
      <c r="AW11" s="273"/>
      <c r="AX11" s="273"/>
      <c r="AY11" s="273"/>
      <c r="AZ11" s="273"/>
      <c r="BA11" s="273"/>
      <c r="BB11" s="273"/>
      <c r="BC11" s="273"/>
      <c r="BD11" s="273"/>
      <c r="BE11" s="273"/>
      <c r="BF11" s="273"/>
      <c r="BG11" s="273"/>
      <c r="BH11" s="273"/>
      <c r="BI11" s="273"/>
      <c r="BJ11" s="273"/>
      <c r="BK11" s="273"/>
      <c r="BL11" s="273"/>
      <c r="BM11" s="273"/>
      <c r="BN11" s="273"/>
      <c r="BO11" s="273"/>
      <c r="BP11" s="274"/>
    </row>
    <row r="12" spans="2:68" ht="18.600000000000001" customHeight="1" x14ac:dyDescent="0.2">
      <c r="B12" s="272" t="s">
        <v>416</v>
      </c>
      <c r="C12" s="273"/>
      <c r="D12" s="273"/>
      <c r="E12" s="273"/>
      <c r="F12" s="273"/>
      <c r="G12" s="273"/>
      <c r="H12" s="273"/>
      <c r="I12" s="273"/>
      <c r="J12" s="273"/>
      <c r="K12" s="273"/>
      <c r="L12" s="273"/>
      <c r="M12" s="273"/>
      <c r="N12" s="273"/>
      <c r="O12" s="273"/>
      <c r="P12" s="273"/>
      <c r="Q12" s="273"/>
      <c r="R12" s="273"/>
      <c r="S12" s="273"/>
      <c r="T12" s="273"/>
      <c r="U12" s="273"/>
      <c r="V12" s="273"/>
      <c r="W12" s="274"/>
      <c r="X12" s="275" t="s">
        <v>417</v>
      </c>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7"/>
      <c r="AU12" s="272" t="s">
        <v>418</v>
      </c>
      <c r="AV12" s="273"/>
      <c r="AW12" s="273"/>
      <c r="AX12" s="273"/>
      <c r="AY12" s="273"/>
      <c r="AZ12" s="273"/>
      <c r="BA12" s="273"/>
      <c r="BB12" s="273"/>
      <c r="BC12" s="273"/>
      <c r="BD12" s="273"/>
      <c r="BE12" s="273"/>
      <c r="BF12" s="273"/>
      <c r="BG12" s="273"/>
      <c r="BH12" s="273"/>
      <c r="BI12" s="273"/>
      <c r="BJ12" s="273"/>
      <c r="BK12" s="273"/>
      <c r="BL12" s="273"/>
      <c r="BM12" s="273"/>
      <c r="BN12" s="273"/>
      <c r="BO12" s="273"/>
      <c r="BP12" s="274"/>
    </row>
    <row r="13" spans="2:68" ht="18" customHeight="1" x14ac:dyDescent="0.2">
      <c r="B13" s="272" t="s">
        <v>531</v>
      </c>
      <c r="C13" s="273"/>
      <c r="D13" s="273"/>
      <c r="E13" s="273"/>
      <c r="F13" s="273"/>
      <c r="G13" s="273"/>
      <c r="H13" s="273"/>
      <c r="I13" s="273"/>
      <c r="J13" s="273"/>
      <c r="K13" s="273"/>
      <c r="L13" s="273"/>
      <c r="M13" s="273"/>
      <c r="N13" s="273"/>
      <c r="O13" s="273"/>
      <c r="P13" s="273"/>
      <c r="Q13" s="273"/>
      <c r="R13" s="273"/>
      <c r="S13" s="273"/>
      <c r="T13" s="273"/>
      <c r="U13" s="273"/>
      <c r="V13" s="273"/>
      <c r="W13" s="274"/>
      <c r="X13" s="275" t="s">
        <v>420</v>
      </c>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7"/>
      <c r="AU13" s="272" t="s">
        <v>419</v>
      </c>
      <c r="AV13" s="273"/>
      <c r="AW13" s="273"/>
      <c r="AX13" s="273"/>
      <c r="AY13" s="273"/>
      <c r="AZ13" s="273"/>
      <c r="BA13" s="273"/>
      <c r="BB13" s="273"/>
      <c r="BC13" s="273"/>
      <c r="BD13" s="273"/>
      <c r="BE13" s="273"/>
      <c r="BF13" s="273"/>
      <c r="BG13" s="273"/>
      <c r="BH13" s="273"/>
      <c r="BI13" s="273"/>
      <c r="BJ13" s="273"/>
      <c r="BK13" s="273"/>
      <c r="BL13" s="273"/>
      <c r="BM13" s="273"/>
      <c r="BN13" s="273"/>
      <c r="BO13" s="273"/>
      <c r="BP13" s="274"/>
    </row>
    <row r="14" spans="2:68" ht="18" customHeight="1" x14ac:dyDescent="0.2">
      <c r="B14" s="272" t="s">
        <v>532</v>
      </c>
      <c r="C14" s="273"/>
      <c r="D14" s="273"/>
      <c r="E14" s="273"/>
      <c r="F14" s="273"/>
      <c r="G14" s="273"/>
      <c r="H14" s="273"/>
      <c r="I14" s="273"/>
      <c r="J14" s="273"/>
      <c r="K14" s="273"/>
      <c r="L14" s="273"/>
      <c r="M14" s="273"/>
      <c r="N14" s="273"/>
      <c r="O14" s="273"/>
      <c r="P14" s="273"/>
      <c r="Q14" s="273"/>
      <c r="R14" s="273"/>
      <c r="S14" s="273"/>
      <c r="T14" s="273"/>
      <c r="U14" s="273"/>
      <c r="V14" s="273"/>
      <c r="W14" s="274"/>
      <c r="X14" s="275"/>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7"/>
      <c r="AU14" s="439"/>
      <c r="AV14" s="440"/>
      <c r="AW14" s="440"/>
      <c r="AX14" s="440"/>
      <c r="AY14" s="440"/>
      <c r="AZ14" s="440"/>
      <c r="BA14" s="440"/>
      <c r="BB14" s="440"/>
      <c r="BC14" s="440"/>
      <c r="BD14" s="440"/>
      <c r="BE14" s="440"/>
      <c r="BF14" s="440"/>
      <c r="BG14" s="440"/>
      <c r="BH14" s="440"/>
      <c r="BI14" s="440"/>
      <c r="BJ14" s="440"/>
      <c r="BK14" s="440"/>
      <c r="BL14" s="440"/>
      <c r="BM14" s="440"/>
      <c r="BN14" s="440"/>
      <c r="BO14" s="440"/>
      <c r="BP14" s="441"/>
    </row>
    <row r="15" spans="2:68" ht="7.2" customHeight="1" x14ac:dyDescent="0.2">
      <c r="B15" s="14"/>
      <c r="C15" s="14"/>
      <c r="D15" s="14"/>
      <c r="E15" s="14"/>
      <c r="F15" s="14"/>
      <c r="G15" s="14"/>
      <c r="H15" s="14"/>
      <c r="I15" s="14"/>
      <c r="J15" s="14"/>
      <c r="K15" s="14"/>
      <c r="L15" s="14"/>
      <c r="M15" s="14"/>
      <c r="N15" s="14"/>
      <c r="O15" s="14"/>
      <c r="P15" s="14"/>
      <c r="Q15" s="14"/>
      <c r="R15" s="14"/>
      <c r="S15" s="14"/>
      <c r="T15" s="14"/>
      <c r="U15" s="14"/>
      <c r="V15" s="14"/>
      <c r="W15" s="14"/>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2:68" ht="18" customHeight="1" x14ac:dyDescent="0.2">
      <c r="B16" s="165" t="s">
        <v>232</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row>
    <row r="17" spans="2:68" ht="18" customHeight="1" x14ac:dyDescent="0.2">
      <c r="B17" s="88" t="s">
        <v>221</v>
      </c>
      <c r="C17" s="89"/>
      <c r="D17" s="89"/>
      <c r="E17" s="89"/>
      <c r="F17" s="89"/>
      <c r="G17" s="89"/>
      <c r="H17" s="89"/>
      <c r="I17" s="89"/>
      <c r="J17" s="89"/>
      <c r="K17" s="89"/>
      <c r="L17" s="89"/>
      <c r="M17" s="89"/>
      <c r="N17" s="89"/>
      <c r="O17" s="89"/>
      <c r="P17" s="89"/>
      <c r="Q17" s="89"/>
      <c r="R17" s="89"/>
      <c r="S17" s="89"/>
      <c r="T17" s="89"/>
      <c r="U17" s="89"/>
      <c r="V17" s="72" t="s">
        <v>223</v>
      </c>
      <c r="W17" s="73"/>
      <c r="X17" s="73"/>
      <c r="Y17" s="73"/>
      <c r="Z17" s="74"/>
      <c r="AA17" s="72" t="s">
        <v>259</v>
      </c>
      <c r="AB17" s="73"/>
      <c r="AC17" s="73"/>
      <c r="AD17" s="73"/>
      <c r="AE17" s="74"/>
      <c r="AF17" s="138" t="s">
        <v>294</v>
      </c>
      <c r="AG17" s="138"/>
      <c r="AH17" s="138"/>
      <c r="AI17" s="138"/>
      <c r="AJ17" s="138"/>
      <c r="AK17" s="138" t="s">
        <v>260</v>
      </c>
      <c r="AL17" s="138"/>
      <c r="AM17" s="138"/>
      <c r="AN17" s="138"/>
      <c r="AO17" s="138"/>
      <c r="AP17" s="138" t="s">
        <v>261</v>
      </c>
      <c r="AQ17" s="138"/>
      <c r="AR17" s="138"/>
      <c r="AS17" s="138"/>
      <c r="AT17" s="138"/>
      <c r="AU17" s="138" t="s">
        <v>262</v>
      </c>
      <c r="AV17" s="138"/>
      <c r="AW17" s="138"/>
      <c r="AX17" s="138"/>
      <c r="AY17" s="138"/>
      <c r="AZ17" s="93" t="s">
        <v>263</v>
      </c>
      <c r="BA17" s="67"/>
      <c r="BB17" s="67"/>
      <c r="BC17" s="67"/>
      <c r="BD17" s="94"/>
      <c r="BE17" s="66" t="s">
        <v>272</v>
      </c>
      <c r="BF17" s="67"/>
      <c r="BG17" s="67"/>
      <c r="BH17" s="67"/>
      <c r="BI17" s="68"/>
      <c r="BJ17" s="73" t="s">
        <v>222</v>
      </c>
      <c r="BK17" s="73"/>
      <c r="BL17" s="73"/>
      <c r="BM17" s="73"/>
      <c r="BN17" s="73"/>
      <c r="BO17" s="73"/>
      <c r="BP17" s="167"/>
    </row>
    <row r="18" spans="2:68" ht="18" customHeight="1" x14ac:dyDescent="0.2">
      <c r="B18" s="90"/>
      <c r="C18" s="91"/>
      <c r="D18" s="91"/>
      <c r="E18" s="91"/>
      <c r="F18" s="91"/>
      <c r="G18" s="91"/>
      <c r="H18" s="91"/>
      <c r="I18" s="91"/>
      <c r="J18" s="91"/>
      <c r="K18" s="91"/>
      <c r="L18" s="91"/>
      <c r="M18" s="91"/>
      <c r="N18" s="91"/>
      <c r="O18" s="91"/>
      <c r="P18" s="91"/>
      <c r="Q18" s="91"/>
      <c r="R18" s="91"/>
      <c r="S18" s="91"/>
      <c r="T18" s="91"/>
      <c r="U18" s="91"/>
      <c r="V18" s="75"/>
      <c r="W18" s="76"/>
      <c r="X18" s="76"/>
      <c r="Y18" s="76"/>
      <c r="Z18" s="77"/>
      <c r="AA18" s="75"/>
      <c r="AB18" s="76"/>
      <c r="AC18" s="76"/>
      <c r="AD18" s="76"/>
      <c r="AE18" s="77"/>
      <c r="AF18" s="138"/>
      <c r="AG18" s="138"/>
      <c r="AH18" s="138"/>
      <c r="AI18" s="138"/>
      <c r="AJ18" s="138"/>
      <c r="AK18" s="138"/>
      <c r="AL18" s="138"/>
      <c r="AM18" s="138"/>
      <c r="AN18" s="138"/>
      <c r="AO18" s="138"/>
      <c r="AP18" s="138"/>
      <c r="AQ18" s="138"/>
      <c r="AR18" s="138"/>
      <c r="AS18" s="138"/>
      <c r="AT18" s="138"/>
      <c r="AU18" s="138"/>
      <c r="AV18" s="138"/>
      <c r="AW18" s="138"/>
      <c r="AX18" s="138"/>
      <c r="AY18" s="138"/>
      <c r="AZ18" s="93"/>
      <c r="BA18" s="67"/>
      <c r="BB18" s="67"/>
      <c r="BC18" s="67"/>
      <c r="BD18" s="94"/>
      <c r="BE18" s="66"/>
      <c r="BF18" s="67"/>
      <c r="BG18" s="67"/>
      <c r="BH18" s="67"/>
      <c r="BI18" s="68"/>
      <c r="BJ18" s="76"/>
      <c r="BK18" s="76"/>
      <c r="BL18" s="76"/>
      <c r="BM18" s="76"/>
      <c r="BN18" s="76"/>
      <c r="BO18" s="76"/>
      <c r="BP18" s="168"/>
    </row>
    <row r="19" spans="2:68" ht="18" customHeight="1" x14ac:dyDescent="0.2">
      <c r="B19" s="431" t="s">
        <v>421</v>
      </c>
      <c r="C19" s="432"/>
      <c r="D19" s="432"/>
      <c r="E19" s="432"/>
      <c r="F19" s="432"/>
      <c r="G19" s="432"/>
      <c r="H19" s="432"/>
      <c r="I19" s="432"/>
      <c r="J19" s="432"/>
      <c r="K19" s="432"/>
      <c r="L19" s="432"/>
      <c r="M19" s="432"/>
      <c r="N19" s="432"/>
      <c r="O19" s="432"/>
      <c r="P19" s="432"/>
      <c r="Q19" s="432"/>
      <c r="R19" s="432"/>
      <c r="S19" s="432"/>
      <c r="T19" s="432"/>
      <c r="U19" s="432"/>
      <c r="V19" s="78" t="s">
        <v>382</v>
      </c>
      <c r="W19" s="79"/>
      <c r="X19" s="79"/>
      <c r="Y19" s="79"/>
      <c r="Z19" s="80"/>
      <c r="AA19" s="435">
        <v>78.7</v>
      </c>
      <c r="AB19" s="436"/>
      <c r="AC19" s="436"/>
      <c r="AD19" s="436"/>
      <c r="AE19" s="437"/>
      <c r="AF19" s="438">
        <v>75.7</v>
      </c>
      <c r="AG19" s="438"/>
      <c r="AH19" s="438"/>
      <c r="AI19" s="438"/>
      <c r="AJ19" s="438"/>
      <c r="AK19" s="438">
        <v>77.900000000000006</v>
      </c>
      <c r="AL19" s="438"/>
      <c r="AM19" s="438"/>
      <c r="AN19" s="438"/>
      <c r="AO19" s="438"/>
      <c r="AP19" s="446">
        <v>76.8</v>
      </c>
      <c r="AQ19" s="446"/>
      <c r="AR19" s="446"/>
      <c r="AS19" s="446"/>
      <c r="AT19" s="446"/>
      <c r="AU19" s="446"/>
      <c r="AV19" s="446"/>
      <c r="AW19" s="446"/>
      <c r="AX19" s="446"/>
      <c r="AY19" s="446"/>
      <c r="AZ19" s="447"/>
      <c r="BA19" s="436"/>
      <c r="BB19" s="436"/>
      <c r="BC19" s="436"/>
      <c r="BD19" s="448"/>
      <c r="BE19" s="449">
        <v>80</v>
      </c>
      <c r="BF19" s="450"/>
      <c r="BG19" s="450"/>
      <c r="BH19" s="450"/>
      <c r="BI19" s="451"/>
      <c r="BJ19" s="452">
        <f>AP19/BE19</f>
        <v>0.96</v>
      </c>
      <c r="BK19" s="452"/>
      <c r="BL19" s="452"/>
      <c r="BM19" s="452"/>
      <c r="BN19" s="452"/>
      <c r="BO19" s="452"/>
      <c r="BP19" s="453"/>
    </row>
    <row r="20" spans="2:68" ht="18" customHeight="1" x14ac:dyDescent="0.2">
      <c r="B20" s="433"/>
      <c r="C20" s="434"/>
      <c r="D20" s="434"/>
      <c r="E20" s="434"/>
      <c r="F20" s="434"/>
      <c r="G20" s="434"/>
      <c r="H20" s="434"/>
      <c r="I20" s="434"/>
      <c r="J20" s="434"/>
      <c r="K20" s="434"/>
      <c r="L20" s="434"/>
      <c r="M20" s="434"/>
      <c r="N20" s="434"/>
      <c r="O20" s="434"/>
      <c r="P20" s="434"/>
      <c r="Q20" s="434"/>
      <c r="R20" s="434"/>
      <c r="S20" s="434"/>
      <c r="T20" s="434"/>
      <c r="U20" s="434"/>
      <c r="V20" s="81"/>
      <c r="W20" s="82"/>
      <c r="X20" s="82"/>
      <c r="Y20" s="82"/>
      <c r="Z20" s="83"/>
      <c r="AA20" s="435"/>
      <c r="AB20" s="436"/>
      <c r="AC20" s="436"/>
      <c r="AD20" s="436"/>
      <c r="AE20" s="437"/>
      <c r="AF20" s="438"/>
      <c r="AG20" s="438"/>
      <c r="AH20" s="438"/>
      <c r="AI20" s="438"/>
      <c r="AJ20" s="438"/>
      <c r="AK20" s="438"/>
      <c r="AL20" s="438"/>
      <c r="AM20" s="438"/>
      <c r="AN20" s="438"/>
      <c r="AO20" s="438"/>
      <c r="AP20" s="446"/>
      <c r="AQ20" s="446"/>
      <c r="AR20" s="446"/>
      <c r="AS20" s="446"/>
      <c r="AT20" s="446"/>
      <c r="AU20" s="446"/>
      <c r="AV20" s="446"/>
      <c r="AW20" s="446"/>
      <c r="AX20" s="446"/>
      <c r="AY20" s="446"/>
      <c r="AZ20" s="447"/>
      <c r="BA20" s="436"/>
      <c r="BB20" s="436"/>
      <c r="BC20" s="436"/>
      <c r="BD20" s="448"/>
      <c r="BE20" s="449"/>
      <c r="BF20" s="450"/>
      <c r="BG20" s="450"/>
      <c r="BH20" s="450"/>
      <c r="BI20" s="451"/>
      <c r="BJ20" s="454"/>
      <c r="BK20" s="454"/>
      <c r="BL20" s="454"/>
      <c r="BM20" s="454"/>
      <c r="BN20" s="454"/>
      <c r="BO20" s="454"/>
      <c r="BP20" s="455"/>
    </row>
    <row r="21" spans="2:68" ht="11.4" customHeight="1" x14ac:dyDescent="0.2">
      <c r="B21" s="88" t="s">
        <v>224</v>
      </c>
      <c r="C21" s="89"/>
      <c r="D21" s="89"/>
      <c r="E21" s="89"/>
      <c r="F21" s="89"/>
      <c r="G21" s="89"/>
      <c r="H21" s="130"/>
      <c r="I21" s="456" t="s">
        <v>533</v>
      </c>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9"/>
    </row>
    <row r="22" spans="2:68" ht="7.2" customHeight="1" x14ac:dyDescent="0.2">
      <c r="B22" s="90"/>
      <c r="C22" s="91"/>
      <c r="D22" s="91"/>
      <c r="E22" s="91"/>
      <c r="F22" s="91"/>
      <c r="G22" s="91"/>
      <c r="H22" s="131"/>
      <c r="I22" s="457"/>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5"/>
    </row>
    <row r="23" spans="2:68" ht="5.4" customHeight="1" x14ac:dyDescent="0.2">
      <c r="B23" s="5"/>
      <c r="C23" s="5"/>
      <c r="D23" s="5"/>
      <c r="E23" s="5"/>
      <c r="F23" s="5"/>
      <c r="G23" s="5"/>
      <c r="H23" s="5"/>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2:68" ht="18" customHeight="1" x14ac:dyDescent="0.2">
      <c r="B24" s="148" t="s">
        <v>252</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row>
    <row r="25" spans="2:68" ht="18" customHeight="1" x14ac:dyDescent="0.2">
      <c r="B25" s="123" t="s">
        <v>227</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5"/>
    </row>
    <row r="26" spans="2:68" ht="18" customHeight="1" x14ac:dyDescent="0.2">
      <c r="B26" s="88" t="s">
        <v>298</v>
      </c>
      <c r="C26" s="89"/>
      <c r="D26" s="89"/>
      <c r="E26" s="89"/>
      <c r="F26" s="89"/>
      <c r="G26" s="89"/>
      <c r="H26" s="89"/>
      <c r="I26" s="89"/>
      <c r="J26" s="89"/>
      <c r="K26" s="89"/>
      <c r="L26" s="89"/>
      <c r="M26" s="89"/>
      <c r="N26" s="89"/>
      <c r="O26" s="89"/>
      <c r="P26" s="89"/>
      <c r="Q26" s="89"/>
      <c r="R26" s="89"/>
      <c r="S26" s="89"/>
      <c r="T26" s="89"/>
      <c r="U26" s="95"/>
      <c r="V26" s="72" t="s">
        <v>223</v>
      </c>
      <c r="W26" s="73"/>
      <c r="X26" s="73"/>
      <c r="Y26" s="73"/>
      <c r="Z26" s="73"/>
      <c r="AA26" s="72" t="s">
        <v>259</v>
      </c>
      <c r="AB26" s="73"/>
      <c r="AC26" s="73"/>
      <c r="AD26" s="73"/>
      <c r="AE26" s="74"/>
      <c r="AF26" s="138" t="s">
        <v>294</v>
      </c>
      <c r="AG26" s="138"/>
      <c r="AH26" s="138"/>
      <c r="AI26" s="138"/>
      <c r="AJ26" s="138"/>
      <c r="AK26" s="138" t="s">
        <v>260</v>
      </c>
      <c r="AL26" s="138"/>
      <c r="AM26" s="138"/>
      <c r="AN26" s="138"/>
      <c r="AO26" s="138"/>
      <c r="AP26" s="138" t="s">
        <v>261</v>
      </c>
      <c r="AQ26" s="138"/>
      <c r="AR26" s="138"/>
      <c r="AS26" s="138"/>
      <c r="AT26" s="138"/>
      <c r="AU26" s="138" t="s">
        <v>262</v>
      </c>
      <c r="AV26" s="138"/>
      <c r="AW26" s="138"/>
      <c r="AX26" s="138"/>
      <c r="AY26" s="138"/>
      <c r="AZ26" s="93" t="s">
        <v>263</v>
      </c>
      <c r="BA26" s="67"/>
      <c r="BB26" s="67"/>
      <c r="BC26" s="67"/>
      <c r="BD26" s="94"/>
      <c r="BE26" s="66" t="s">
        <v>272</v>
      </c>
      <c r="BF26" s="67"/>
      <c r="BG26" s="67"/>
      <c r="BH26" s="67"/>
      <c r="BI26" s="68"/>
      <c r="BJ26" s="126" t="s">
        <v>222</v>
      </c>
      <c r="BK26" s="126"/>
      <c r="BL26" s="126"/>
      <c r="BM26" s="126"/>
      <c r="BN26" s="126"/>
      <c r="BO26" s="126"/>
      <c r="BP26" s="127"/>
    </row>
    <row r="27" spans="2:68" ht="18" customHeight="1" x14ac:dyDescent="0.2">
      <c r="B27" s="90"/>
      <c r="C27" s="91"/>
      <c r="D27" s="91"/>
      <c r="E27" s="91"/>
      <c r="F27" s="91"/>
      <c r="G27" s="91"/>
      <c r="H27" s="91"/>
      <c r="I27" s="91"/>
      <c r="J27" s="91"/>
      <c r="K27" s="91"/>
      <c r="L27" s="91"/>
      <c r="M27" s="91"/>
      <c r="N27" s="91"/>
      <c r="O27" s="91"/>
      <c r="P27" s="91"/>
      <c r="Q27" s="91"/>
      <c r="R27" s="91"/>
      <c r="S27" s="91"/>
      <c r="T27" s="91"/>
      <c r="U27" s="96"/>
      <c r="V27" s="75"/>
      <c r="W27" s="76"/>
      <c r="X27" s="76"/>
      <c r="Y27" s="76"/>
      <c r="Z27" s="76"/>
      <c r="AA27" s="75"/>
      <c r="AB27" s="76"/>
      <c r="AC27" s="76"/>
      <c r="AD27" s="76"/>
      <c r="AE27" s="77"/>
      <c r="AF27" s="138"/>
      <c r="AG27" s="138"/>
      <c r="AH27" s="138"/>
      <c r="AI27" s="138"/>
      <c r="AJ27" s="138"/>
      <c r="AK27" s="138"/>
      <c r="AL27" s="138"/>
      <c r="AM27" s="138"/>
      <c r="AN27" s="138"/>
      <c r="AO27" s="138"/>
      <c r="AP27" s="138"/>
      <c r="AQ27" s="138"/>
      <c r="AR27" s="138"/>
      <c r="AS27" s="138"/>
      <c r="AT27" s="138"/>
      <c r="AU27" s="138"/>
      <c r="AV27" s="138"/>
      <c r="AW27" s="138"/>
      <c r="AX27" s="138"/>
      <c r="AY27" s="138"/>
      <c r="AZ27" s="93"/>
      <c r="BA27" s="67"/>
      <c r="BB27" s="67"/>
      <c r="BC27" s="67"/>
      <c r="BD27" s="94"/>
      <c r="BE27" s="66"/>
      <c r="BF27" s="67"/>
      <c r="BG27" s="67"/>
      <c r="BH27" s="67"/>
      <c r="BI27" s="68"/>
      <c r="BJ27" s="128"/>
      <c r="BK27" s="128"/>
      <c r="BL27" s="128"/>
      <c r="BM27" s="128"/>
      <c r="BN27" s="128"/>
      <c r="BO27" s="128"/>
      <c r="BP27" s="129"/>
    </row>
    <row r="28" spans="2:68" ht="18" customHeight="1" x14ac:dyDescent="0.2">
      <c r="B28" s="139" t="s">
        <v>422</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1"/>
    </row>
    <row r="29" spans="2:68" ht="18" customHeight="1" x14ac:dyDescent="0.2">
      <c r="B29" s="46" t="s">
        <v>425</v>
      </c>
      <c r="C29" s="47"/>
      <c r="D29" s="47"/>
      <c r="E29" s="47"/>
      <c r="F29" s="47"/>
      <c r="G29" s="47"/>
      <c r="H29" s="47"/>
      <c r="I29" s="47"/>
      <c r="J29" s="47"/>
      <c r="K29" s="47"/>
      <c r="L29" s="47"/>
      <c r="M29" s="47"/>
      <c r="N29" s="47"/>
      <c r="O29" s="47"/>
      <c r="P29" s="47"/>
      <c r="Q29" s="47"/>
      <c r="R29" s="47"/>
      <c r="S29" s="47"/>
      <c r="T29" s="47"/>
      <c r="U29" s="48"/>
      <c r="V29" s="45" t="s">
        <v>382</v>
      </c>
      <c r="W29" s="45"/>
      <c r="X29" s="45"/>
      <c r="Y29" s="45"/>
      <c r="Z29" s="45"/>
      <c r="AA29" s="55" t="s">
        <v>427</v>
      </c>
      <c r="AB29" s="55"/>
      <c r="AC29" s="55"/>
      <c r="AD29" s="55"/>
      <c r="AE29" s="55"/>
      <c r="AF29" s="474">
        <v>74.3</v>
      </c>
      <c r="AG29" s="475"/>
      <c r="AH29" s="475"/>
      <c r="AI29" s="475"/>
      <c r="AJ29" s="476"/>
      <c r="AK29" s="474">
        <v>73.8</v>
      </c>
      <c r="AL29" s="475"/>
      <c r="AM29" s="475"/>
      <c r="AN29" s="475"/>
      <c r="AO29" s="476"/>
      <c r="AP29" s="393">
        <v>73</v>
      </c>
      <c r="AQ29" s="393"/>
      <c r="AR29" s="393"/>
      <c r="AS29" s="393"/>
      <c r="AT29" s="393"/>
      <c r="AU29" s="393"/>
      <c r="AV29" s="393"/>
      <c r="AW29" s="393"/>
      <c r="AX29" s="393"/>
      <c r="AY29" s="393"/>
      <c r="AZ29" s="393"/>
      <c r="BA29" s="393"/>
      <c r="BB29" s="393"/>
      <c r="BC29" s="393"/>
      <c r="BD29" s="393"/>
      <c r="BE29" s="460">
        <v>80</v>
      </c>
      <c r="BF29" s="460"/>
      <c r="BG29" s="460"/>
      <c r="BH29" s="460"/>
      <c r="BI29" s="460"/>
      <c r="BJ29" s="42">
        <f>AP29/80</f>
        <v>0.91249999999999998</v>
      </c>
      <c r="BK29" s="42"/>
      <c r="BL29" s="42"/>
      <c r="BM29" s="42"/>
      <c r="BN29" s="42"/>
      <c r="BO29" s="42"/>
      <c r="BP29" s="43"/>
    </row>
    <row r="30" spans="2:68" ht="18" customHeight="1" x14ac:dyDescent="0.2">
      <c r="B30" s="477" t="s">
        <v>426</v>
      </c>
      <c r="C30" s="478"/>
      <c r="D30" s="478"/>
      <c r="E30" s="478"/>
      <c r="F30" s="478"/>
      <c r="G30" s="478"/>
      <c r="H30" s="478"/>
      <c r="I30" s="478"/>
      <c r="J30" s="478"/>
      <c r="K30" s="478"/>
      <c r="L30" s="478"/>
      <c r="M30" s="478"/>
      <c r="N30" s="478"/>
      <c r="O30" s="478"/>
      <c r="P30" s="478"/>
      <c r="Q30" s="478"/>
      <c r="R30" s="478"/>
      <c r="S30" s="478"/>
      <c r="T30" s="478"/>
      <c r="U30" s="479"/>
      <c r="V30" s="106" t="s">
        <v>382</v>
      </c>
      <c r="W30" s="106"/>
      <c r="X30" s="106"/>
      <c r="Y30" s="106"/>
      <c r="Z30" s="106"/>
      <c r="AA30" s="59" t="s">
        <v>428</v>
      </c>
      <c r="AB30" s="59"/>
      <c r="AC30" s="59"/>
      <c r="AD30" s="59"/>
      <c r="AE30" s="59"/>
      <c r="AF30" s="442">
        <v>40.6</v>
      </c>
      <c r="AG30" s="443">
        <v>39.799999999999997</v>
      </c>
      <c r="AH30" s="443">
        <v>40.6</v>
      </c>
      <c r="AI30" s="443">
        <v>39.799999999999997</v>
      </c>
      <c r="AJ30" s="444">
        <v>40.6</v>
      </c>
      <c r="AK30" s="442">
        <v>39.799999999999997</v>
      </c>
      <c r="AL30" s="443">
        <v>40.6</v>
      </c>
      <c r="AM30" s="443">
        <v>39.799999999999997</v>
      </c>
      <c r="AN30" s="443">
        <v>40.6</v>
      </c>
      <c r="AO30" s="444">
        <v>39.799999999999997</v>
      </c>
      <c r="AP30" s="445">
        <v>37.9</v>
      </c>
      <c r="AQ30" s="445"/>
      <c r="AR30" s="445"/>
      <c r="AS30" s="445"/>
      <c r="AT30" s="445"/>
      <c r="AU30" s="461"/>
      <c r="AV30" s="461"/>
      <c r="AW30" s="461"/>
      <c r="AX30" s="461"/>
      <c r="AY30" s="461"/>
      <c r="AZ30" s="461"/>
      <c r="BA30" s="461"/>
      <c r="BB30" s="461"/>
      <c r="BC30" s="461"/>
      <c r="BD30" s="461"/>
      <c r="BE30" s="462">
        <v>60</v>
      </c>
      <c r="BF30" s="462"/>
      <c r="BG30" s="462"/>
      <c r="BH30" s="462"/>
      <c r="BI30" s="462"/>
      <c r="BJ30" s="109">
        <f>AP30/60</f>
        <v>0.6316666666666666</v>
      </c>
      <c r="BK30" s="109"/>
      <c r="BL30" s="109"/>
      <c r="BM30" s="109"/>
      <c r="BN30" s="109"/>
      <c r="BO30" s="109"/>
      <c r="BP30" s="110"/>
    </row>
    <row r="31" spans="2:68" ht="25.2" customHeight="1" x14ac:dyDescent="0.2">
      <c r="B31" s="39" t="s">
        <v>423</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1"/>
    </row>
    <row r="32" spans="2:68" ht="18" customHeight="1" x14ac:dyDescent="0.2">
      <c r="B32" s="46" t="s">
        <v>430</v>
      </c>
      <c r="C32" s="47"/>
      <c r="D32" s="47"/>
      <c r="E32" s="47"/>
      <c r="F32" s="47"/>
      <c r="G32" s="47"/>
      <c r="H32" s="47"/>
      <c r="I32" s="47"/>
      <c r="J32" s="47"/>
      <c r="K32" s="47"/>
      <c r="L32" s="47"/>
      <c r="M32" s="47"/>
      <c r="N32" s="47"/>
      <c r="O32" s="47"/>
      <c r="P32" s="47"/>
      <c r="Q32" s="47"/>
      <c r="R32" s="47"/>
      <c r="S32" s="47"/>
      <c r="T32" s="47"/>
      <c r="U32" s="48"/>
      <c r="V32" s="45" t="s">
        <v>382</v>
      </c>
      <c r="W32" s="45"/>
      <c r="X32" s="45"/>
      <c r="Y32" s="45"/>
      <c r="Z32" s="45"/>
      <c r="AA32" s="55">
        <v>87.5</v>
      </c>
      <c r="AB32" s="55">
        <v>88</v>
      </c>
      <c r="AC32" s="55">
        <v>88.1</v>
      </c>
      <c r="AD32" s="55">
        <v>87.5</v>
      </c>
      <c r="AE32" s="55">
        <v>88</v>
      </c>
      <c r="AF32" s="393">
        <v>88</v>
      </c>
      <c r="AG32" s="393">
        <v>87.5</v>
      </c>
      <c r="AH32" s="393">
        <v>88</v>
      </c>
      <c r="AI32" s="393">
        <v>88.1</v>
      </c>
      <c r="AJ32" s="393">
        <v>87.5</v>
      </c>
      <c r="AK32" s="393">
        <v>88.1</v>
      </c>
      <c r="AL32" s="393">
        <v>88.1</v>
      </c>
      <c r="AM32" s="393">
        <v>87.5</v>
      </c>
      <c r="AN32" s="393">
        <v>88</v>
      </c>
      <c r="AO32" s="393">
        <v>88.1</v>
      </c>
      <c r="AP32" s="393">
        <v>88.2</v>
      </c>
      <c r="AQ32" s="393"/>
      <c r="AR32" s="393"/>
      <c r="AS32" s="393"/>
      <c r="AT32" s="393"/>
      <c r="AU32" s="44"/>
      <c r="AV32" s="44"/>
      <c r="AW32" s="44"/>
      <c r="AX32" s="44"/>
      <c r="AY32" s="44"/>
      <c r="AZ32" s="44"/>
      <c r="BA32" s="44"/>
      <c r="BB32" s="44"/>
      <c r="BC32" s="44"/>
      <c r="BD32" s="44"/>
      <c r="BE32" s="460">
        <v>100</v>
      </c>
      <c r="BF32" s="460"/>
      <c r="BG32" s="460"/>
      <c r="BH32" s="460"/>
      <c r="BI32" s="460"/>
      <c r="BJ32" s="42">
        <f>AP32/100</f>
        <v>0.88200000000000001</v>
      </c>
      <c r="BK32" s="42"/>
      <c r="BL32" s="42"/>
      <c r="BM32" s="42"/>
      <c r="BN32" s="42"/>
      <c r="BO32" s="42"/>
      <c r="BP32" s="43"/>
    </row>
    <row r="33" spans="2:68" ht="18" customHeight="1" x14ac:dyDescent="0.2">
      <c r="B33" s="34" t="s">
        <v>537</v>
      </c>
      <c r="C33" s="35"/>
      <c r="D33" s="35"/>
      <c r="E33" s="35"/>
      <c r="F33" s="35"/>
      <c r="G33" s="35"/>
      <c r="H33" s="35"/>
      <c r="I33" s="35"/>
      <c r="J33" s="35"/>
      <c r="K33" s="35"/>
      <c r="L33" s="35"/>
      <c r="M33" s="35"/>
      <c r="N33" s="35"/>
      <c r="O33" s="35"/>
      <c r="P33" s="35"/>
      <c r="Q33" s="35"/>
      <c r="R33" s="35"/>
      <c r="S33" s="35"/>
      <c r="T33" s="35"/>
      <c r="U33" s="36"/>
      <c r="V33" s="20" t="s">
        <v>382</v>
      </c>
      <c r="W33" s="20"/>
      <c r="X33" s="20"/>
      <c r="Y33" s="20"/>
      <c r="Z33" s="20"/>
      <c r="AA33" s="458">
        <v>58.4</v>
      </c>
      <c r="AB33" s="458">
        <v>59.4</v>
      </c>
      <c r="AC33" s="458">
        <v>59.7</v>
      </c>
      <c r="AD33" s="458">
        <v>58.4</v>
      </c>
      <c r="AE33" s="458">
        <v>59.4</v>
      </c>
      <c r="AF33" s="459">
        <v>59.4</v>
      </c>
      <c r="AG33" s="459">
        <v>58.4</v>
      </c>
      <c r="AH33" s="459">
        <v>59.4</v>
      </c>
      <c r="AI33" s="459">
        <v>59.7</v>
      </c>
      <c r="AJ33" s="459">
        <v>58.4</v>
      </c>
      <c r="AK33" s="459">
        <v>59.7</v>
      </c>
      <c r="AL33" s="459">
        <v>59.7</v>
      </c>
      <c r="AM33" s="459">
        <v>58.4</v>
      </c>
      <c r="AN33" s="459">
        <v>59.4</v>
      </c>
      <c r="AO33" s="459">
        <v>59.7</v>
      </c>
      <c r="AP33" s="459">
        <v>60.8</v>
      </c>
      <c r="AQ33" s="459"/>
      <c r="AR33" s="459"/>
      <c r="AS33" s="459"/>
      <c r="AT33" s="459"/>
      <c r="AU33" s="23"/>
      <c r="AV33" s="23"/>
      <c r="AW33" s="23"/>
      <c r="AX33" s="23"/>
      <c r="AY33" s="23"/>
      <c r="AZ33" s="23"/>
      <c r="BA33" s="23"/>
      <c r="BB33" s="23"/>
      <c r="BC33" s="23"/>
      <c r="BD33" s="23"/>
      <c r="BE33" s="37">
        <v>65</v>
      </c>
      <c r="BF33" s="37"/>
      <c r="BG33" s="37"/>
      <c r="BH33" s="37"/>
      <c r="BI33" s="37"/>
      <c r="BJ33" s="24">
        <f>AP33/BE33</f>
        <v>0.93538461538461537</v>
      </c>
      <c r="BK33" s="25"/>
      <c r="BL33" s="25"/>
      <c r="BM33" s="25"/>
      <c r="BN33" s="25"/>
      <c r="BO33" s="25"/>
      <c r="BP33" s="26"/>
    </row>
    <row r="34" spans="2:68" ht="18" customHeight="1" x14ac:dyDescent="0.2">
      <c r="B34" s="34" t="s">
        <v>658</v>
      </c>
      <c r="C34" s="35"/>
      <c r="D34" s="35"/>
      <c r="E34" s="35"/>
      <c r="F34" s="35"/>
      <c r="G34" s="35"/>
      <c r="H34" s="35"/>
      <c r="I34" s="35"/>
      <c r="J34" s="35"/>
      <c r="K34" s="35"/>
      <c r="L34" s="35"/>
      <c r="M34" s="35"/>
      <c r="N34" s="35"/>
      <c r="O34" s="35"/>
      <c r="P34" s="35"/>
      <c r="Q34" s="35"/>
      <c r="R34" s="35"/>
      <c r="S34" s="35"/>
      <c r="T34" s="35"/>
      <c r="U34" s="36"/>
      <c r="V34" s="20" t="s">
        <v>434</v>
      </c>
      <c r="W34" s="20"/>
      <c r="X34" s="20"/>
      <c r="Y34" s="20"/>
      <c r="Z34" s="20"/>
      <c r="AA34" s="458">
        <v>78.819999999999993</v>
      </c>
      <c r="AB34" s="458">
        <v>79.510000000000005</v>
      </c>
      <c r="AC34" s="458">
        <v>79.92</v>
      </c>
      <c r="AD34" s="458">
        <v>78.819999999999993</v>
      </c>
      <c r="AE34" s="458">
        <v>79.510000000000005</v>
      </c>
      <c r="AF34" s="459">
        <v>79.5</v>
      </c>
      <c r="AG34" s="459">
        <v>78.819999999999993</v>
      </c>
      <c r="AH34" s="459">
        <v>79.510000000000005</v>
      </c>
      <c r="AI34" s="459">
        <v>79.92</v>
      </c>
      <c r="AJ34" s="459">
        <v>78.819999999999993</v>
      </c>
      <c r="AK34" s="459">
        <v>79.94</v>
      </c>
      <c r="AL34" s="459">
        <v>79.92</v>
      </c>
      <c r="AM34" s="459">
        <v>78.819999999999993</v>
      </c>
      <c r="AN34" s="459">
        <v>79.510000000000005</v>
      </c>
      <c r="AO34" s="459">
        <v>79.92</v>
      </c>
      <c r="AP34" s="459">
        <v>79.78</v>
      </c>
      <c r="AQ34" s="459"/>
      <c r="AR34" s="459"/>
      <c r="AS34" s="459"/>
      <c r="AT34" s="459"/>
      <c r="AU34" s="23"/>
      <c r="AV34" s="23"/>
      <c r="AW34" s="23"/>
      <c r="AX34" s="23"/>
      <c r="AY34" s="23"/>
      <c r="AZ34" s="23"/>
      <c r="BA34" s="23"/>
      <c r="BB34" s="23"/>
      <c r="BC34" s="23"/>
      <c r="BD34" s="23"/>
      <c r="BE34" s="30" t="s">
        <v>429</v>
      </c>
      <c r="BF34" s="30"/>
      <c r="BG34" s="30"/>
      <c r="BH34" s="30"/>
      <c r="BI34" s="30"/>
      <c r="BJ34" s="24">
        <f>AP34/AA34</f>
        <v>1.0121796498350673</v>
      </c>
      <c r="BK34" s="25"/>
      <c r="BL34" s="25"/>
      <c r="BM34" s="25"/>
      <c r="BN34" s="25"/>
      <c r="BO34" s="25"/>
      <c r="BP34" s="26"/>
    </row>
    <row r="35" spans="2:68" ht="18" customHeight="1" x14ac:dyDescent="0.2">
      <c r="B35" s="34" t="s">
        <v>431</v>
      </c>
      <c r="C35" s="35"/>
      <c r="D35" s="35"/>
      <c r="E35" s="35"/>
      <c r="F35" s="35"/>
      <c r="G35" s="35"/>
      <c r="H35" s="35"/>
      <c r="I35" s="35"/>
      <c r="J35" s="35"/>
      <c r="K35" s="35"/>
      <c r="L35" s="35"/>
      <c r="M35" s="35"/>
      <c r="N35" s="35"/>
      <c r="O35" s="35"/>
      <c r="P35" s="35"/>
      <c r="Q35" s="35"/>
      <c r="R35" s="35"/>
      <c r="S35" s="35"/>
      <c r="T35" s="35"/>
      <c r="U35" s="36"/>
      <c r="V35" s="20" t="s">
        <v>434</v>
      </c>
      <c r="W35" s="20"/>
      <c r="X35" s="20"/>
      <c r="Y35" s="20"/>
      <c r="Z35" s="20"/>
      <c r="AA35" s="458">
        <v>82.95</v>
      </c>
      <c r="AB35" s="458">
        <v>83.64</v>
      </c>
      <c r="AC35" s="458">
        <v>84.37</v>
      </c>
      <c r="AD35" s="458">
        <v>82.95</v>
      </c>
      <c r="AE35" s="458">
        <v>83.64</v>
      </c>
      <c r="AF35" s="459">
        <v>83.6</v>
      </c>
      <c r="AG35" s="459">
        <v>82.95</v>
      </c>
      <c r="AH35" s="459">
        <v>83.64</v>
      </c>
      <c r="AI35" s="459">
        <v>84.37</v>
      </c>
      <c r="AJ35" s="459">
        <v>82.95</v>
      </c>
      <c r="AK35" s="459">
        <v>84.4</v>
      </c>
      <c r="AL35" s="459">
        <v>84.37</v>
      </c>
      <c r="AM35" s="459">
        <v>82.95</v>
      </c>
      <c r="AN35" s="459">
        <v>83.64</v>
      </c>
      <c r="AO35" s="459">
        <v>84.37</v>
      </c>
      <c r="AP35" s="459">
        <v>84.1</v>
      </c>
      <c r="AQ35" s="459"/>
      <c r="AR35" s="459"/>
      <c r="AS35" s="459"/>
      <c r="AT35" s="459"/>
      <c r="AU35" s="23"/>
      <c r="AV35" s="23"/>
      <c r="AW35" s="23"/>
      <c r="AX35" s="23"/>
      <c r="AY35" s="23"/>
      <c r="AZ35" s="23"/>
      <c r="BA35" s="23"/>
      <c r="BB35" s="23"/>
      <c r="BC35" s="23"/>
      <c r="BD35" s="23"/>
      <c r="BE35" s="30" t="s">
        <v>429</v>
      </c>
      <c r="BF35" s="30"/>
      <c r="BG35" s="30"/>
      <c r="BH35" s="30"/>
      <c r="BI35" s="30"/>
      <c r="BJ35" s="24">
        <f>AP35/AA35</f>
        <v>1.013863773357444</v>
      </c>
      <c r="BK35" s="25"/>
      <c r="BL35" s="25"/>
      <c r="BM35" s="25"/>
      <c r="BN35" s="25"/>
      <c r="BO35" s="25"/>
      <c r="BP35" s="26"/>
    </row>
    <row r="36" spans="2:68" ht="18" customHeight="1" x14ac:dyDescent="0.2">
      <c r="B36" s="34" t="s">
        <v>432</v>
      </c>
      <c r="C36" s="35"/>
      <c r="D36" s="35"/>
      <c r="E36" s="35"/>
      <c r="F36" s="35"/>
      <c r="G36" s="35"/>
      <c r="H36" s="35"/>
      <c r="I36" s="35"/>
      <c r="J36" s="35"/>
      <c r="K36" s="35"/>
      <c r="L36" s="35"/>
      <c r="M36" s="35"/>
      <c r="N36" s="35"/>
      <c r="O36" s="35"/>
      <c r="P36" s="35"/>
      <c r="Q36" s="35"/>
      <c r="R36" s="35"/>
      <c r="S36" s="35"/>
      <c r="T36" s="35"/>
      <c r="U36" s="36"/>
      <c r="V36" s="20" t="s">
        <v>382</v>
      </c>
      <c r="W36" s="20"/>
      <c r="X36" s="20"/>
      <c r="Y36" s="20"/>
      <c r="Z36" s="20"/>
      <c r="AA36" s="458">
        <v>41.8</v>
      </c>
      <c r="AB36" s="458">
        <v>45.1</v>
      </c>
      <c r="AC36" s="458">
        <v>52</v>
      </c>
      <c r="AD36" s="458">
        <v>41.8</v>
      </c>
      <c r="AE36" s="458">
        <v>45.1</v>
      </c>
      <c r="AF36" s="459">
        <v>45.1</v>
      </c>
      <c r="AG36" s="459">
        <v>41.8</v>
      </c>
      <c r="AH36" s="459">
        <v>45.1</v>
      </c>
      <c r="AI36" s="459">
        <v>52</v>
      </c>
      <c r="AJ36" s="459">
        <v>41.8</v>
      </c>
      <c r="AK36" s="459">
        <v>52</v>
      </c>
      <c r="AL36" s="459">
        <v>52</v>
      </c>
      <c r="AM36" s="459">
        <v>41.8</v>
      </c>
      <c r="AN36" s="459">
        <v>45.1</v>
      </c>
      <c r="AO36" s="459">
        <v>52</v>
      </c>
      <c r="AP36" s="459">
        <v>49.9</v>
      </c>
      <c r="AQ36" s="459"/>
      <c r="AR36" s="459"/>
      <c r="AS36" s="459"/>
      <c r="AT36" s="459"/>
      <c r="AU36" s="23"/>
      <c r="AV36" s="23"/>
      <c r="AW36" s="23"/>
      <c r="AX36" s="23"/>
      <c r="AY36" s="23"/>
      <c r="AZ36" s="23"/>
      <c r="BA36" s="23"/>
      <c r="BB36" s="23"/>
      <c r="BC36" s="23"/>
      <c r="BD36" s="23"/>
      <c r="BE36" s="30" t="s">
        <v>429</v>
      </c>
      <c r="BF36" s="30"/>
      <c r="BG36" s="30"/>
      <c r="BH36" s="30"/>
      <c r="BI36" s="30"/>
      <c r="BJ36" s="24">
        <f>AP36/AA36</f>
        <v>1.1937799043062201</v>
      </c>
      <c r="BK36" s="25"/>
      <c r="BL36" s="25"/>
      <c r="BM36" s="25"/>
      <c r="BN36" s="25"/>
      <c r="BO36" s="25"/>
      <c r="BP36" s="26"/>
    </row>
    <row r="37" spans="2:68" ht="18" customHeight="1" x14ac:dyDescent="0.2">
      <c r="B37" s="27" t="s">
        <v>433</v>
      </c>
      <c r="C37" s="28"/>
      <c r="D37" s="28"/>
      <c r="E37" s="28"/>
      <c r="F37" s="28"/>
      <c r="G37" s="28"/>
      <c r="H37" s="28"/>
      <c r="I37" s="28"/>
      <c r="J37" s="28"/>
      <c r="K37" s="28"/>
      <c r="L37" s="28"/>
      <c r="M37" s="28"/>
      <c r="N37" s="28"/>
      <c r="O37" s="28"/>
      <c r="P37" s="28"/>
      <c r="Q37" s="28"/>
      <c r="R37" s="28"/>
      <c r="S37" s="28"/>
      <c r="T37" s="28"/>
      <c r="U37" s="29"/>
      <c r="V37" s="20" t="s">
        <v>435</v>
      </c>
      <c r="W37" s="20"/>
      <c r="X37" s="20"/>
      <c r="Y37" s="20"/>
      <c r="Z37" s="20"/>
      <c r="AA37" s="463">
        <v>86</v>
      </c>
      <c r="AB37" s="463">
        <v>91</v>
      </c>
      <c r="AC37" s="463">
        <v>93</v>
      </c>
      <c r="AD37" s="463">
        <v>86</v>
      </c>
      <c r="AE37" s="463">
        <v>91</v>
      </c>
      <c r="AF37" s="463">
        <v>91</v>
      </c>
      <c r="AG37" s="463">
        <v>86</v>
      </c>
      <c r="AH37" s="463">
        <v>91</v>
      </c>
      <c r="AI37" s="463">
        <v>93</v>
      </c>
      <c r="AJ37" s="463">
        <v>86</v>
      </c>
      <c r="AK37" s="463">
        <v>93</v>
      </c>
      <c r="AL37" s="463">
        <v>93</v>
      </c>
      <c r="AM37" s="463">
        <v>86</v>
      </c>
      <c r="AN37" s="463">
        <v>91</v>
      </c>
      <c r="AO37" s="463">
        <v>93</v>
      </c>
      <c r="AP37" s="463">
        <v>91</v>
      </c>
      <c r="AQ37" s="463"/>
      <c r="AR37" s="463"/>
      <c r="AS37" s="463"/>
      <c r="AT37" s="463"/>
      <c r="AU37" s="467"/>
      <c r="AV37" s="467"/>
      <c r="AW37" s="467"/>
      <c r="AX37" s="467"/>
      <c r="AY37" s="467"/>
      <c r="AZ37" s="467"/>
      <c r="BA37" s="467"/>
      <c r="BB37" s="467"/>
      <c r="BC37" s="467"/>
      <c r="BD37" s="467"/>
      <c r="BE37" s="468">
        <v>130</v>
      </c>
      <c r="BF37" s="468"/>
      <c r="BG37" s="468"/>
      <c r="BH37" s="468"/>
      <c r="BI37" s="468"/>
      <c r="BJ37" s="109">
        <f>AP37/130</f>
        <v>0.7</v>
      </c>
      <c r="BK37" s="109"/>
      <c r="BL37" s="109"/>
      <c r="BM37" s="109"/>
      <c r="BN37" s="109"/>
      <c r="BO37" s="109"/>
      <c r="BP37" s="110"/>
    </row>
    <row r="38" spans="2:68" ht="18" customHeight="1" x14ac:dyDescent="0.2">
      <c r="B38" s="39" t="s">
        <v>424</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1"/>
    </row>
    <row r="39" spans="2:68" ht="18" customHeight="1" x14ac:dyDescent="0.2">
      <c r="B39" s="46" t="s">
        <v>437</v>
      </c>
      <c r="C39" s="47"/>
      <c r="D39" s="47"/>
      <c r="E39" s="47"/>
      <c r="F39" s="47"/>
      <c r="G39" s="47"/>
      <c r="H39" s="47"/>
      <c r="I39" s="47"/>
      <c r="J39" s="47"/>
      <c r="K39" s="47"/>
      <c r="L39" s="47"/>
      <c r="M39" s="47"/>
      <c r="N39" s="47"/>
      <c r="O39" s="47"/>
      <c r="P39" s="47"/>
      <c r="Q39" s="47"/>
      <c r="R39" s="47"/>
      <c r="S39" s="47"/>
      <c r="T39" s="47"/>
      <c r="U39" s="48"/>
      <c r="V39" s="319" t="s">
        <v>271</v>
      </c>
      <c r="W39" s="320"/>
      <c r="X39" s="320"/>
      <c r="Y39" s="320"/>
      <c r="Z39" s="321"/>
      <c r="AA39" s="44">
        <v>35434</v>
      </c>
      <c r="AB39" s="44"/>
      <c r="AC39" s="44"/>
      <c r="AD39" s="44"/>
      <c r="AE39" s="44"/>
      <c r="AF39" s="44">
        <v>27044</v>
      </c>
      <c r="AG39" s="44"/>
      <c r="AH39" s="44"/>
      <c r="AI39" s="44"/>
      <c r="AJ39" s="44"/>
      <c r="AK39" s="464">
        <v>26161</v>
      </c>
      <c r="AL39" s="465"/>
      <c r="AM39" s="465"/>
      <c r="AN39" s="465"/>
      <c r="AO39" s="466"/>
      <c r="AP39" s="44">
        <v>25851</v>
      </c>
      <c r="AQ39" s="44"/>
      <c r="AR39" s="44"/>
      <c r="AS39" s="44"/>
      <c r="AT39" s="44"/>
      <c r="AU39" s="44"/>
      <c r="AV39" s="44"/>
      <c r="AW39" s="44"/>
      <c r="AX39" s="44"/>
      <c r="AY39" s="44"/>
      <c r="AZ39" s="44"/>
      <c r="BA39" s="44"/>
      <c r="BB39" s="44"/>
      <c r="BC39" s="44"/>
      <c r="BD39" s="44"/>
      <c r="BE39" s="464">
        <v>41000</v>
      </c>
      <c r="BF39" s="465">
        <v>41000</v>
      </c>
      <c r="BG39" s="465">
        <v>41000</v>
      </c>
      <c r="BH39" s="465">
        <v>41000</v>
      </c>
      <c r="BI39" s="466">
        <v>41000</v>
      </c>
      <c r="BJ39" s="42">
        <f>AP39/BE39</f>
        <v>0.63051219512195122</v>
      </c>
      <c r="BK39" s="42"/>
      <c r="BL39" s="42"/>
      <c r="BM39" s="42"/>
      <c r="BN39" s="42"/>
      <c r="BO39" s="42"/>
      <c r="BP39" s="43"/>
    </row>
    <row r="40" spans="2:68" ht="18" customHeight="1" x14ac:dyDescent="0.2">
      <c r="B40" s="34" t="s">
        <v>491</v>
      </c>
      <c r="C40" s="35"/>
      <c r="D40" s="35"/>
      <c r="E40" s="35"/>
      <c r="F40" s="35"/>
      <c r="G40" s="35"/>
      <c r="H40" s="35"/>
      <c r="I40" s="35"/>
      <c r="J40" s="35"/>
      <c r="K40" s="35"/>
      <c r="L40" s="35"/>
      <c r="M40" s="35"/>
      <c r="N40" s="35"/>
      <c r="O40" s="35"/>
      <c r="P40" s="35"/>
      <c r="Q40" s="35"/>
      <c r="R40" s="35"/>
      <c r="S40" s="35"/>
      <c r="T40" s="35"/>
      <c r="U40" s="36"/>
      <c r="V40" s="310" t="s">
        <v>271</v>
      </c>
      <c r="W40" s="311"/>
      <c r="X40" s="311"/>
      <c r="Y40" s="311"/>
      <c r="Z40" s="312"/>
      <c r="AA40" s="23">
        <v>31874</v>
      </c>
      <c r="AB40" s="23"/>
      <c r="AC40" s="23"/>
      <c r="AD40" s="23"/>
      <c r="AE40" s="23"/>
      <c r="AF40" s="23">
        <v>24009</v>
      </c>
      <c r="AG40" s="23"/>
      <c r="AH40" s="23"/>
      <c r="AI40" s="23"/>
      <c r="AJ40" s="23"/>
      <c r="AK40" s="316">
        <v>20120</v>
      </c>
      <c r="AL40" s="317"/>
      <c r="AM40" s="317"/>
      <c r="AN40" s="317"/>
      <c r="AO40" s="318"/>
      <c r="AP40" s="23">
        <v>19873</v>
      </c>
      <c r="AQ40" s="23"/>
      <c r="AR40" s="23"/>
      <c r="AS40" s="23"/>
      <c r="AT40" s="23"/>
      <c r="AU40" s="23"/>
      <c r="AV40" s="23"/>
      <c r="AW40" s="23"/>
      <c r="AX40" s="23"/>
      <c r="AY40" s="23"/>
      <c r="AZ40" s="23"/>
      <c r="BA40" s="23"/>
      <c r="BB40" s="23"/>
      <c r="BC40" s="23"/>
      <c r="BD40" s="23"/>
      <c r="BE40" s="316">
        <v>34000</v>
      </c>
      <c r="BF40" s="317">
        <v>34000</v>
      </c>
      <c r="BG40" s="317">
        <v>34000</v>
      </c>
      <c r="BH40" s="317">
        <v>34000</v>
      </c>
      <c r="BI40" s="318">
        <v>34000</v>
      </c>
      <c r="BJ40" s="24">
        <f>AP40/BE40</f>
        <v>0.58450000000000002</v>
      </c>
      <c r="BK40" s="25"/>
      <c r="BL40" s="25"/>
      <c r="BM40" s="25"/>
      <c r="BN40" s="25"/>
      <c r="BO40" s="25"/>
      <c r="BP40" s="26"/>
    </row>
    <row r="41" spans="2:68" ht="26.4" customHeight="1" x14ac:dyDescent="0.2">
      <c r="B41" s="419" t="s">
        <v>538</v>
      </c>
      <c r="C41" s="420"/>
      <c r="D41" s="420"/>
      <c r="E41" s="420"/>
      <c r="F41" s="420"/>
      <c r="G41" s="420"/>
      <c r="H41" s="420"/>
      <c r="I41" s="420"/>
      <c r="J41" s="420"/>
      <c r="K41" s="420"/>
      <c r="L41" s="420"/>
      <c r="M41" s="420"/>
      <c r="N41" s="420"/>
      <c r="O41" s="420"/>
      <c r="P41" s="420"/>
      <c r="Q41" s="420"/>
      <c r="R41" s="420"/>
      <c r="S41" s="420"/>
      <c r="T41" s="420"/>
      <c r="U41" s="421"/>
      <c r="V41" s="331" t="s">
        <v>436</v>
      </c>
      <c r="W41" s="332"/>
      <c r="X41" s="332"/>
      <c r="Y41" s="332"/>
      <c r="Z41" s="333"/>
      <c r="AA41" s="469">
        <v>33.9</v>
      </c>
      <c r="AB41" s="469"/>
      <c r="AC41" s="469"/>
      <c r="AD41" s="469"/>
      <c r="AE41" s="469"/>
      <c r="AF41" s="469">
        <v>36.700000000000003</v>
      </c>
      <c r="AG41" s="469"/>
      <c r="AH41" s="469"/>
      <c r="AI41" s="469"/>
      <c r="AJ41" s="469"/>
      <c r="AK41" s="471">
        <v>38.799999999999997</v>
      </c>
      <c r="AL41" s="472"/>
      <c r="AM41" s="472"/>
      <c r="AN41" s="472"/>
      <c r="AO41" s="473"/>
      <c r="AP41" s="469">
        <v>40.5</v>
      </c>
      <c r="AQ41" s="469"/>
      <c r="AR41" s="469"/>
      <c r="AS41" s="469"/>
      <c r="AT41" s="469"/>
      <c r="AU41" s="469"/>
      <c r="AV41" s="469"/>
      <c r="AW41" s="469"/>
      <c r="AX41" s="469"/>
      <c r="AY41" s="469"/>
      <c r="AZ41" s="469"/>
      <c r="BA41" s="469"/>
      <c r="BB41" s="469"/>
      <c r="BC41" s="469"/>
      <c r="BD41" s="469"/>
      <c r="BE41" s="470">
        <v>50</v>
      </c>
      <c r="BF41" s="470">
        <v>50</v>
      </c>
      <c r="BG41" s="470">
        <v>50</v>
      </c>
      <c r="BH41" s="470">
        <v>50</v>
      </c>
      <c r="BI41" s="470">
        <v>50</v>
      </c>
      <c r="BJ41" s="406"/>
      <c r="BK41" s="407"/>
      <c r="BL41" s="407"/>
      <c r="BM41" s="407"/>
      <c r="BN41" s="407"/>
      <c r="BO41" s="407"/>
      <c r="BP41" s="408"/>
    </row>
    <row r="42" spans="2:68" ht="18" customHeight="1" x14ac:dyDescent="0.2">
      <c r="B42" s="103" t="s">
        <v>520</v>
      </c>
      <c r="C42" s="104"/>
      <c r="D42" s="104"/>
      <c r="E42" s="104"/>
      <c r="F42" s="104"/>
      <c r="G42" s="104"/>
      <c r="H42" s="104"/>
      <c r="I42" s="322" t="s">
        <v>539</v>
      </c>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4"/>
    </row>
    <row r="43" spans="2:68" ht="75" customHeight="1" x14ac:dyDescent="0.2">
      <c r="B43" s="105"/>
      <c r="C43" s="105"/>
      <c r="D43" s="105"/>
      <c r="E43" s="105"/>
      <c r="F43" s="105"/>
      <c r="G43" s="105"/>
      <c r="H43" s="105"/>
      <c r="I43" s="145"/>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row>
    <row r="44" spans="2:68" ht="18" customHeight="1" x14ac:dyDescent="0.2">
      <c r="B44" s="122"/>
      <c r="C44" s="122"/>
    </row>
    <row r="45" spans="2:68" ht="18" customHeight="1" x14ac:dyDescent="0.2">
      <c r="B45" s="122"/>
      <c r="C45" s="122"/>
    </row>
    <row r="46" spans="2:68" ht="18" customHeight="1" x14ac:dyDescent="0.2">
      <c r="B46" s="122"/>
      <c r="C46" s="122"/>
    </row>
    <row r="47" spans="2:68" ht="18" customHeight="1" x14ac:dyDescent="0.2">
      <c r="B47" s="122"/>
      <c r="C47" s="122"/>
    </row>
  </sheetData>
  <mergeCells count="172">
    <mergeCell ref="BJ37:BP37"/>
    <mergeCell ref="B38:BP38"/>
    <mergeCell ref="B39:U39"/>
    <mergeCell ref="V39:Z39"/>
    <mergeCell ref="AA39:AE39"/>
    <mergeCell ref="AF39:AJ39"/>
    <mergeCell ref="AK39:AO39"/>
    <mergeCell ref="B37:U37"/>
    <mergeCell ref="AU34:AY34"/>
    <mergeCell ref="AZ34:BD34"/>
    <mergeCell ref="BE34:BI34"/>
    <mergeCell ref="BJ34:BP34"/>
    <mergeCell ref="B35:U35"/>
    <mergeCell ref="V35:Z35"/>
    <mergeCell ref="AA35:AE35"/>
    <mergeCell ref="AU36:AY36"/>
    <mergeCell ref="AZ36:BD36"/>
    <mergeCell ref="BE36:BI36"/>
    <mergeCell ref="BJ36:BP36"/>
    <mergeCell ref="AF34:AJ34"/>
    <mergeCell ref="AK34:AO34"/>
    <mergeCell ref="AP34:AT34"/>
    <mergeCell ref="V37:Z37"/>
    <mergeCell ref="AA37:AE37"/>
    <mergeCell ref="V36:Z36"/>
    <mergeCell ref="AA36:AE36"/>
    <mergeCell ref="AF36:AJ36"/>
    <mergeCell ref="AK36:AO36"/>
    <mergeCell ref="AP36:AT36"/>
    <mergeCell ref="AU13:BP13"/>
    <mergeCell ref="AF30:AJ30"/>
    <mergeCell ref="BJ26:BP27"/>
    <mergeCell ref="B28:BP28"/>
    <mergeCell ref="B29:U29"/>
    <mergeCell ref="V29:Z29"/>
    <mergeCell ref="AA29:AE29"/>
    <mergeCell ref="AF29:AJ29"/>
    <mergeCell ref="AK29:AO29"/>
    <mergeCell ref="AP29:AT29"/>
    <mergeCell ref="AU29:AY29"/>
    <mergeCell ref="B26:U27"/>
    <mergeCell ref="V26:Z27"/>
    <mergeCell ref="AA26:AE27"/>
    <mergeCell ref="AF26:AJ27"/>
    <mergeCell ref="B30:U30"/>
    <mergeCell ref="V30:Z30"/>
    <mergeCell ref="AK26:AO27"/>
    <mergeCell ref="AP26:AT27"/>
    <mergeCell ref="B44:C45"/>
    <mergeCell ref="B46:C47"/>
    <mergeCell ref="B14:W14"/>
    <mergeCell ref="AU32:AY32"/>
    <mergeCell ref="AZ32:BD32"/>
    <mergeCell ref="BE32:BI32"/>
    <mergeCell ref="BJ32:BP32"/>
    <mergeCell ref="AF35:AJ35"/>
    <mergeCell ref="AK35:AO35"/>
    <mergeCell ref="AP35:AT35"/>
    <mergeCell ref="AU35:AY35"/>
    <mergeCell ref="AZ35:BD35"/>
    <mergeCell ref="BE35:BI35"/>
    <mergeCell ref="BJ35:BP35"/>
    <mergeCell ref="B34:U34"/>
    <mergeCell ref="V34:Z34"/>
    <mergeCell ref="AA34:AE34"/>
    <mergeCell ref="B40:U40"/>
    <mergeCell ref="V40:Z40"/>
    <mergeCell ref="B33:U33"/>
    <mergeCell ref="V33:Z33"/>
    <mergeCell ref="B36:U36"/>
    <mergeCell ref="AA40:AE40"/>
    <mergeCell ref="AF40:AJ40"/>
    <mergeCell ref="AK40:AO40"/>
    <mergeCell ref="B42:H43"/>
    <mergeCell ref="I42:BP43"/>
    <mergeCell ref="AP41:AT41"/>
    <mergeCell ref="AU41:AY41"/>
    <mergeCell ref="AZ41:BD41"/>
    <mergeCell ref="BE41:BI41"/>
    <mergeCell ref="BJ41:BP41"/>
    <mergeCell ref="AP40:AT40"/>
    <mergeCell ref="AU40:AY40"/>
    <mergeCell ref="AZ40:BD40"/>
    <mergeCell ref="BE40:BI40"/>
    <mergeCell ref="BJ40:BP40"/>
    <mergeCell ref="B41:U41"/>
    <mergeCell ref="V41:Z41"/>
    <mergeCell ref="AA41:AE41"/>
    <mergeCell ref="AF41:AJ41"/>
    <mergeCell ref="AK41:AO41"/>
    <mergeCell ref="AF37:AJ37"/>
    <mergeCell ref="AK37:AO37"/>
    <mergeCell ref="AP37:AT37"/>
    <mergeCell ref="AP39:AT39"/>
    <mergeCell ref="AU39:AY39"/>
    <mergeCell ref="AZ39:BD39"/>
    <mergeCell ref="BE39:BI39"/>
    <mergeCell ref="AU37:AY37"/>
    <mergeCell ref="AZ37:BD37"/>
    <mergeCell ref="BE37:BI37"/>
    <mergeCell ref="BJ39:BP39"/>
    <mergeCell ref="AA33:AE33"/>
    <mergeCell ref="AF33:AJ33"/>
    <mergeCell ref="AK33:AO33"/>
    <mergeCell ref="AP33:AT33"/>
    <mergeCell ref="AZ29:BD29"/>
    <mergeCell ref="BE29:BI29"/>
    <mergeCell ref="BJ29:BP29"/>
    <mergeCell ref="B31:BP31"/>
    <mergeCell ref="B32:U32"/>
    <mergeCell ref="V32:Z32"/>
    <mergeCell ref="AA32:AE32"/>
    <mergeCell ref="AF32:AJ32"/>
    <mergeCell ref="AK32:AO32"/>
    <mergeCell ref="AP32:AT32"/>
    <mergeCell ref="AU30:AY30"/>
    <mergeCell ref="AZ30:BD30"/>
    <mergeCell ref="BE30:BI30"/>
    <mergeCell ref="BJ30:BP30"/>
    <mergeCell ref="AU33:AY33"/>
    <mergeCell ref="AZ33:BD33"/>
    <mergeCell ref="BE33:BI33"/>
    <mergeCell ref="BJ33:BP33"/>
    <mergeCell ref="AA30:AE30"/>
    <mergeCell ref="AU26:AY27"/>
    <mergeCell ref="AZ26:BD27"/>
    <mergeCell ref="BE26:BI27"/>
    <mergeCell ref="AK30:AO30"/>
    <mergeCell ref="AP30:AT30"/>
    <mergeCell ref="BE17:BI18"/>
    <mergeCell ref="BJ17:BP18"/>
    <mergeCell ref="B24:BP24"/>
    <mergeCell ref="B25:BP25"/>
    <mergeCell ref="B17:U18"/>
    <mergeCell ref="V17:Z18"/>
    <mergeCell ref="AA17:AE18"/>
    <mergeCell ref="AF17:AJ18"/>
    <mergeCell ref="AK17:AO18"/>
    <mergeCell ref="AP19:AT20"/>
    <mergeCell ref="AU19:AY20"/>
    <mergeCell ref="AZ19:BD20"/>
    <mergeCell ref="BE19:BI20"/>
    <mergeCell ref="BJ19:BP20"/>
    <mergeCell ref="B21:H22"/>
    <mergeCell ref="I21:BP22"/>
    <mergeCell ref="AP17:AT18"/>
    <mergeCell ref="AU17:AY18"/>
    <mergeCell ref="AZ17:BD18"/>
    <mergeCell ref="B19:U20"/>
    <mergeCell ref="V19:Z20"/>
    <mergeCell ref="AA19:AE20"/>
    <mergeCell ref="AF19:AJ20"/>
    <mergeCell ref="AK19:AO20"/>
    <mergeCell ref="B10:BP10"/>
    <mergeCell ref="X11:AT11"/>
    <mergeCell ref="X12:AT12"/>
    <mergeCell ref="X13:AT13"/>
    <mergeCell ref="X14:AT14"/>
    <mergeCell ref="AU14:BP14"/>
    <mergeCell ref="B1:BP2"/>
    <mergeCell ref="B3:BP3"/>
    <mergeCell ref="B4:H5"/>
    <mergeCell ref="I4:BP5"/>
    <mergeCell ref="B6:H7"/>
    <mergeCell ref="I6:BP7"/>
    <mergeCell ref="B13:W13"/>
    <mergeCell ref="B16:BP16"/>
    <mergeCell ref="AU11:BP11"/>
    <mergeCell ref="B12:W12"/>
    <mergeCell ref="B9:BP9"/>
    <mergeCell ref="B11:W11"/>
    <mergeCell ref="AU12:BP12"/>
  </mergeCells>
  <phoneticPr fontId="2"/>
  <printOptions horizontalCentered="1"/>
  <pageMargins left="0.23622047244094491" right="0.23622047244094491" top="0.35433070866141736" bottom="0.35433070866141736" header="0.31496062992125984" footer="0.31496062992125984"/>
  <pageSetup paperSize="9" scale="83" orientation="portrait" r:id="rId1"/>
  <colBreaks count="1" manualBreakCount="1">
    <brk id="68" max="8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B74"/>
  <sheetViews>
    <sheetView showZeros="0" view="pageBreakPreview" topLeftCell="A25" zoomScale="110" zoomScaleNormal="100" zoomScaleSheetLayoutView="110" workbookViewId="0">
      <selection activeCell="B32" sqref="B32:BM37"/>
    </sheetView>
  </sheetViews>
  <sheetFormatPr defaultColWidth="1.6640625" defaultRowHeight="18" customHeight="1" x14ac:dyDescent="0.2"/>
  <cols>
    <col min="1" max="69" width="1.6640625" style="1"/>
    <col min="70" max="71" width="1.6640625" style="1" customWidth="1"/>
    <col min="72" max="16384" width="1.6640625" style="1"/>
  </cols>
  <sheetData>
    <row r="1" spans="2:132" ht="18" customHeight="1" x14ac:dyDescent="0.2">
      <c r="B1" s="165" t="s">
        <v>523</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row>
    <row r="2" spans="2:132" ht="18" customHeight="1" x14ac:dyDescent="0.2">
      <c r="B2" s="260" t="s">
        <v>226</v>
      </c>
      <c r="C2" s="261"/>
      <c r="D2" s="261"/>
      <c r="E2" s="261"/>
      <c r="F2" s="261"/>
      <c r="G2" s="261"/>
      <c r="H2" s="261"/>
      <c r="I2" s="261"/>
      <c r="J2" s="261"/>
      <c r="K2" s="261"/>
      <c r="L2" s="261"/>
      <c r="M2" s="261"/>
      <c r="N2" s="261" t="s">
        <v>225</v>
      </c>
      <c r="O2" s="261"/>
      <c r="P2" s="261"/>
      <c r="Q2" s="261"/>
      <c r="R2" s="261"/>
      <c r="S2" s="261"/>
      <c r="T2" s="261"/>
      <c r="U2" s="261"/>
      <c r="V2" s="261" t="s">
        <v>228</v>
      </c>
      <c r="W2" s="261"/>
      <c r="X2" s="261"/>
      <c r="Y2" s="261"/>
      <c r="Z2" s="261"/>
      <c r="AA2" s="261"/>
      <c r="AB2" s="261"/>
      <c r="AC2" s="261"/>
      <c r="AD2" s="261"/>
      <c r="AE2" s="261"/>
      <c r="AF2" s="261"/>
      <c r="AG2" s="261"/>
      <c r="AH2" s="261"/>
      <c r="AI2" s="261"/>
      <c r="AJ2" s="261"/>
      <c r="AK2" s="261"/>
      <c r="AL2" s="261"/>
      <c r="AM2" s="261" t="s">
        <v>229</v>
      </c>
      <c r="AN2" s="261"/>
      <c r="AO2" s="261"/>
      <c r="AP2" s="261"/>
      <c r="AQ2" s="261"/>
      <c r="AR2" s="261"/>
      <c r="AS2" s="261" t="s">
        <v>246</v>
      </c>
      <c r="AT2" s="261"/>
      <c r="AU2" s="261"/>
      <c r="AV2" s="261"/>
      <c r="AW2" s="261"/>
      <c r="AX2" s="261"/>
      <c r="AY2" s="261"/>
      <c r="AZ2" s="261"/>
      <c r="BA2" s="261"/>
      <c r="BB2" s="261"/>
      <c r="BC2" s="261"/>
      <c r="BD2" s="261"/>
      <c r="BE2" s="261"/>
      <c r="BF2" s="261"/>
      <c r="BG2" s="261"/>
      <c r="BH2" s="261"/>
      <c r="BI2" s="261"/>
      <c r="BJ2" s="261"/>
      <c r="BK2" s="261"/>
      <c r="BL2" s="261"/>
      <c r="BM2" s="262"/>
      <c r="BN2" s="262" t="s">
        <v>522</v>
      </c>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1"/>
    </row>
    <row r="3" spans="2:132" ht="18" customHeight="1" x14ac:dyDescent="0.2">
      <c r="B3" s="239" t="s">
        <v>438</v>
      </c>
      <c r="C3" s="240"/>
      <c r="D3" s="240"/>
      <c r="E3" s="240"/>
      <c r="F3" s="240"/>
      <c r="G3" s="240"/>
      <c r="H3" s="240"/>
      <c r="I3" s="240"/>
      <c r="J3" s="240"/>
      <c r="K3" s="240"/>
      <c r="L3" s="240"/>
      <c r="M3" s="241"/>
      <c r="N3" s="246" t="s">
        <v>439</v>
      </c>
      <c r="O3" s="240"/>
      <c r="P3" s="240"/>
      <c r="Q3" s="240"/>
      <c r="R3" s="240"/>
      <c r="S3" s="240"/>
      <c r="T3" s="240"/>
      <c r="U3" s="241"/>
      <c r="V3" s="480" t="s">
        <v>441</v>
      </c>
      <c r="W3" s="481"/>
      <c r="X3" s="481"/>
      <c r="Y3" s="481"/>
      <c r="Z3" s="481"/>
      <c r="AA3" s="481"/>
      <c r="AB3" s="481"/>
      <c r="AC3" s="481"/>
      <c r="AD3" s="481"/>
      <c r="AE3" s="481"/>
      <c r="AF3" s="481"/>
      <c r="AG3" s="481"/>
      <c r="AH3" s="481"/>
      <c r="AI3" s="481"/>
      <c r="AJ3" s="481"/>
      <c r="AK3" s="481"/>
      <c r="AL3" s="482"/>
      <c r="AM3" s="209" t="s">
        <v>512</v>
      </c>
      <c r="AN3" s="209"/>
      <c r="AO3" s="209"/>
      <c r="AP3" s="209"/>
      <c r="AQ3" s="209"/>
      <c r="AR3" s="209"/>
      <c r="AS3" s="209" t="s">
        <v>647</v>
      </c>
      <c r="AT3" s="209"/>
      <c r="AU3" s="209"/>
      <c r="AV3" s="209"/>
      <c r="AW3" s="209"/>
      <c r="AX3" s="209"/>
      <c r="AY3" s="209"/>
      <c r="AZ3" s="209"/>
      <c r="BA3" s="209"/>
      <c r="BB3" s="209"/>
      <c r="BC3" s="209"/>
      <c r="BD3" s="209"/>
      <c r="BE3" s="209"/>
      <c r="BF3" s="209"/>
      <c r="BG3" s="209"/>
      <c r="BH3" s="209"/>
      <c r="BI3" s="209"/>
      <c r="BJ3" s="209"/>
      <c r="BK3" s="209"/>
      <c r="BL3" s="209"/>
      <c r="BM3" s="210"/>
      <c r="BN3" s="336" t="s">
        <v>648</v>
      </c>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8"/>
    </row>
    <row r="4" spans="2:132" ht="18" customHeight="1" x14ac:dyDescent="0.2">
      <c r="B4" s="242"/>
      <c r="C4" s="232"/>
      <c r="D4" s="232"/>
      <c r="E4" s="232"/>
      <c r="F4" s="232"/>
      <c r="G4" s="232"/>
      <c r="H4" s="232"/>
      <c r="I4" s="232"/>
      <c r="J4" s="232"/>
      <c r="K4" s="232"/>
      <c r="L4" s="232"/>
      <c r="M4" s="233"/>
      <c r="N4" s="231"/>
      <c r="O4" s="232"/>
      <c r="P4" s="232"/>
      <c r="Q4" s="232"/>
      <c r="R4" s="232"/>
      <c r="S4" s="232"/>
      <c r="T4" s="232"/>
      <c r="U4" s="233"/>
      <c r="V4" s="483"/>
      <c r="W4" s="484"/>
      <c r="X4" s="484"/>
      <c r="Y4" s="484"/>
      <c r="Z4" s="484"/>
      <c r="AA4" s="484"/>
      <c r="AB4" s="484"/>
      <c r="AC4" s="484"/>
      <c r="AD4" s="484"/>
      <c r="AE4" s="484"/>
      <c r="AF4" s="484"/>
      <c r="AG4" s="484"/>
      <c r="AH4" s="484"/>
      <c r="AI4" s="484"/>
      <c r="AJ4" s="484"/>
      <c r="AK4" s="484"/>
      <c r="AL4" s="485"/>
      <c r="AM4" s="187" t="s">
        <v>299</v>
      </c>
      <c r="AN4" s="187"/>
      <c r="AO4" s="187"/>
      <c r="AP4" s="187"/>
      <c r="AQ4" s="187"/>
      <c r="AR4" s="187"/>
      <c r="AS4" s="188" t="s">
        <v>482</v>
      </c>
      <c r="AT4" s="188"/>
      <c r="AU4" s="188"/>
      <c r="AV4" s="188"/>
      <c r="AW4" s="188"/>
      <c r="AX4" s="188"/>
      <c r="AY4" s="188"/>
      <c r="AZ4" s="188"/>
      <c r="BA4" s="188"/>
      <c r="BB4" s="188"/>
      <c r="BC4" s="188"/>
      <c r="BD4" s="188"/>
      <c r="BE4" s="188"/>
      <c r="BF4" s="188"/>
      <c r="BG4" s="188"/>
      <c r="BH4" s="188"/>
      <c r="BI4" s="188"/>
      <c r="BJ4" s="188"/>
      <c r="BK4" s="188"/>
      <c r="BL4" s="188"/>
      <c r="BM4" s="189"/>
      <c r="BN4" s="339"/>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1"/>
    </row>
    <row r="5" spans="2:132" ht="37.200000000000003" customHeight="1" x14ac:dyDescent="0.2">
      <c r="B5" s="242"/>
      <c r="C5" s="232"/>
      <c r="D5" s="232"/>
      <c r="E5" s="232"/>
      <c r="F5" s="232"/>
      <c r="G5" s="232"/>
      <c r="H5" s="232"/>
      <c r="I5" s="232"/>
      <c r="J5" s="232"/>
      <c r="K5" s="232"/>
      <c r="L5" s="232"/>
      <c r="M5" s="233"/>
      <c r="N5" s="231"/>
      <c r="O5" s="232"/>
      <c r="P5" s="232"/>
      <c r="Q5" s="232"/>
      <c r="R5" s="232"/>
      <c r="S5" s="232"/>
      <c r="T5" s="232"/>
      <c r="U5" s="233"/>
      <c r="V5" s="186" t="s">
        <v>442</v>
      </c>
      <c r="W5" s="186"/>
      <c r="X5" s="186"/>
      <c r="Y5" s="186"/>
      <c r="Z5" s="186"/>
      <c r="AA5" s="186"/>
      <c r="AB5" s="186"/>
      <c r="AC5" s="186"/>
      <c r="AD5" s="186"/>
      <c r="AE5" s="186"/>
      <c r="AF5" s="186"/>
      <c r="AG5" s="186"/>
      <c r="AH5" s="186"/>
      <c r="AI5" s="186"/>
      <c r="AJ5" s="186"/>
      <c r="AK5" s="186"/>
      <c r="AL5" s="186"/>
      <c r="AM5" s="187" t="s">
        <v>162</v>
      </c>
      <c r="AN5" s="187"/>
      <c r="AO5" s="187"/>
      <c r="AP5" s="187"/>
      <c r="AQ5" s="187"/>
      <c r="AR5" s="187"/>
      <c r="AS5" s="188" t="s">
        <v>492</v>
      </c>
      <c r="AT5" s="188"/>
      <c r="AU5" s="188"/>
      <c r="AV5" s="188"/>
      <c r="AW5" s="188"/>
      <c r="AX5" s="188"/>
      <c r="AY5" s="188"/>
      <c r="AZ5" s="188"/>
      <c r="BA5" s="188"/>
      <c r="BB5" s="188"/>
      <c r="BC5" s="188"/>
      <c r="BD5" s="188"/>
      <c r="BE5" s="188"/>
      <c r="BF5" s="188"/>
      <c r="BG5" s="188"/>
      <c r="BH5" s="188"/>
      <c r="BI5" s="188"/>
      <c r="BJ5" s="188"/>
      <c r="BK5" s="188"/>
      <c r="BL5" s="188"/>
      <c r="BM5" s="189"/>
      <c r="BN5" s="342"/>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4"/>
    </row>
    <row r="6" spans="2:132" ht="18.600000000000001" customHeight="1" x14ac:dyDescent="0.2">
      <c r="B6" s="242"/>
      <c r="C6" s="232"/>
      <c r="D6" s="232"/>
      <c r="E6" s="232"/>
      <c r="F6" s="232"/>
      <c r="G6" s="232"/>
      <c r="H6" s="232"/>
      <c r="I6" s="232"/>
      <c r="J6" s="232"/>
      <c r="K6" s="232"/>
      <c r="L6" s="232"/>
      <c r="M6" s="233"/>
      <c r="N6" s="486" t="s">
        <v>440</v>
      </c>
      <c r="O6" s="487"/>
      <c r="P6" s="487"/>
      <c r="Q6" s="487"/>
      <c r="R6" s="487"/>
      <c r="S6" s="487"/>
      <c r="T6" s="487"/>
      <c r="U6" s="488"/>
      <c r="V6" s="495" t="s">
        <v>445</v>
      </c>
      <c r="W6" s="495"/>
      <c r="X6" s="495"/>
      <c r="Y6" s="495"/>
      <c r="Z6" s="495"/>
      <c r="AA6" s="495"/>
      <c r="AB6" s="495"/>
      <c r="AC6" s="495"/>
      <c r="AD6" s="495"/>
      <c r="AE6" s="495"/>
      <c r="AF6" s="495"/>
      <c r="AG6" s="495"/>
      <c r="AH6" s="495"/>
      <c r="AI6" s="495"/>
      <c r="AJ6" s="495"/>
      <c r="AK6" s="495"/>
      <c r="AL6" s="495"/>
      <c r="AM6" s="219" t="s">
        <v>474</v>
      </c>
      <c r="AN6" s="219"/>
      <c r="AO6" s="219"/>
      <c r="AP6" s="219"/>
      <c r="AQ6" s="219"/>
      <c r="AR6" s="219"/>
      <c r="AS6" s="219" t="s">
        <v>493</v>
      </c>
      <c r="AT6" s="219"/>
      <c r="AU6" s="219"/>
      <c r="AV6" s="219"/>
      <c r="AW6" s="219"/>
      <c r="AX6" s="219"/>
      <c r="AY6" s="219"/>
      <c r="AZ6" s="219"/>
      <c r="BA6" s="219"/>
      <c r="BB6" s="219"/>
      <c r="BC6" s="219"/>
      <c r="BD6" s="219"/>
      <c r="BE6" s="219"/>
      <c r="BF6" s="219"/>
      <c r="BG6" s="219"/>
      <c r="BH6" s="219"/>
      <c r="BI6" s="219"/>
      <c r="BJ6" s="219"/>
      <c r="BK6" s="219"/>
      <c r="BL6" s="219"/>
      <c r="BM6" s="220"/>
      <c r="BN6" s="345" t="s">
        <v>548</v>
      </c>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7"/>
    </row>
    <row r="7" spans="2:132" ht="18.600000000000001" customHeight="1" x14ac:dyDescent="0.2">
      <c r="B7" s="242"/>
      <c r="C7" s="232"/>
      <c r="D7" s="232"/>
      <c r="E7" s="232"/>
      <c r="F7" s="232"/>
      <c r="G7" s="232"/>
      <c r="H7" s="232"/>
      <c r="I7" s="232"/>
      <c r="J7" s="232"/>
      <c r="K7" s="232"/>
      <c r="L7" s="232"/>
      <c r="M7" s="233"/>
      <c r="N7" s="489"/>
      <c r="O7" s="490"/>
      <c r="P7" s="490"/>
      <c r="Q7" s="490"/>
      <c r="R7" s="490"/>
      <c r="S7" s="490"/>
      <c r="T7" s="490"/>
      <c r="U7" s="491"/>
      <c r="V7" s="186" t="s">
        <v>444</v>
      </c>
      <c r="W7" s="186"/>
      <c r="X7" s="186"/>
      <c r="Y7" s="186"/>
      <c r="Z7" s="186"/>
      <c r="AA7" s="186"/>
      <c r="AB7" s="186"/>
      <c r="AC7" s="186"/>
      <c r="AD7" s="186"/>
      <c r="AE7" s="186"/>
      <c r="AF7" s="186"/>
      <c r="AG7" s="186"/>
      <c r="AH7" s="186"/>
      <c r="AI7" s="186"/>
      <c r="AJ7" s="186"/>
      <c r="AK7" s="186"/>
      <c r="AL7" s="186"/>
      <c r="AM7" s="187" t="s">
        <v>162</v>
      </c>
      <c r="AN7" s="187"/>
      <c r="AO7" s="187"/>
      <c r="AP7" s="187"/>
      <c r="AQ7" s="187"/>
      <c r="AR7" s="187"/>
      <c r="AS7" s="188" t="s">
        <v>494</v>
      </c>
      <c r="AT7" s="188"/>
      <c r="AU7" s="188"/>
      <c r="AV7" s="188"/>
      <c r="AW7" s="188"/>
      <c r="AX7" s="188"/>
      <c r="AY7" s="188"/>
      <c r="AZ7" s="188"/>
      <c r="BA7" s="188"/>
      <c r="BB7" s="188"/>
      <c r="BC7" s="188"/>
      <c r="BD7" s="188"/>
      <c r="BE7" s="188"/>
      <c r="BF7" s="188"/>
      <c r="BG7" s="188"/>
      <c r="BH7" s="188"/>
      <c r="BI7" s="188"/>
      <c r="BJ7" s="188"/>
      <c r="BK7" s="188"/>
      <c r="BL7" s="188"/>
      <c r="BM7" s="189"/>
      <c r="BN7" s="339"/>
      <c r="BO7" s="340"/>
      <c r="BP7" s="340"/>
      <c r="BQ7" s="340"/>
      <c r="BR7" s="340"/>
      <c r="BS7" s="340"/>
      <c r="BT7" s="340"/>
      <c r="BU7" s="340"/>
      <c r="BV7" s="340"/>
      <c r="BW7" s="340"/>
      <c r="BX7" s="340"/>
      <c r="BY7" s="340"/>
      <c r="BZ7" s="340"/>
      <c r="CA7" s="340"/>
      <c r="CB7" s="340"/>
      <c r="CC7" s="340"/>
      <c r="CD7" s="340"/>
      <c r="CE7" s="340"/>
      <c r="CF7" s="340"/>
      <c r="CG7" s="340"/>
      <c r="CH7" s="340"/>
      <c r="CI7" s="340"/>
      <c r="CJ7" s="340"/>
      <c r="CK7" s="340"/>
      <c r="CL7" s="340"/>
      <c r="CM7" s="340"/>
      <c r="CN7" s="340"/>
      <c r="CO7" s="340"/>
      <c r="CP7" s="340"/>
      <c r="CQ7" s="340"/>
      <c r="CR7" s="340"/>
      <c r="CS7" s="340"/>
      <c r="CT7" s="340"/>
      <c r="CU7" s="340"/>
      <c r="CV7" s="340"/>
      <c r="CW7" s="340"/>
      <c r="CX7" s="340"/>
      <c r="CY7" s="340"/>
      <c r="CZ7" s="340"/>
      <c r="DA7" s="340"/>
      <c r="DB7" s="340"/>
      <c r="DC7" s="340"/>
      <c r="DD7" s="340"/>
      <c r="DE7" s="340"/>
      <c r="DF7" s="340"/>
      <c r="DG7" s="340"/>
      <c r="DH7" s="340"/>
      <c r="DI7" s="340"/>
      <c r="DJ7" s="340"/>
      <c r="DK7" s="340"/>
      <c r="DL7" s="340"/>
      <c r="DM7" s="340"/>
      <c r="DN7" s="340"/>
      <c r="DO7" s="340"/>
      <c r="DP7" s="340"/>
      <c r="DQ7" s="340"/>
      <c r="DR7" s="340"/>
      <c r="DS7" s="340"/>
      <c r="DT7" s="340"/>
      <c r="DU7" s="340"/>
      <c r="DV7" s="340"/>
      <c r="DW7" s="340"/>
      <c r="DX7" s="340"/>
      <c r="DY7" s="340"/>
      <c r="DZ7" s="340"/>
      <c r="EA7" s="340"/>
      <c r="EB7" s="341"/>
    </row>
    <row r="8" spans="2:132" ht="18.600000000000001" customHeight="1" x14ac:dyDescent="0.2">
      <c r="B8" s="243"/>
      <c r="C8" s="244"/>
      <c r="D8" s="244"/>
      <c r="E8" s="244"/>
      <c r="F8" s="244"/>
      <c r="G8" s="244"/>
      <c r="H8" s="244"/>
      <c r="I8" s="244"/>
      <c r="J8" s="244"/>
      <c r="K8" s="244"/>
      <c r="L8" s="244"/>
      <c r="M8" s="245"/>
      <c r="N8" s="492"/>
      <c r="O8" s="493"/>
      <c r="P8" s="493"/>
      <c r="Q8" s="493"/>
      <c r="R8" s="493"/>
      <c r="S8" s="493"/>
      <c r="T8" s="493"/>
      <c r="U8" s="494"/>
      <c r="V8" s="186" t="s">
        <v>443</v>
      </c>
      <c r="W8" s="186"/>
      <c r="X8" s="186"/>
      <c r="Y8" s="186"/>
      <c r="Z8" s="186"/>
      <c r="AA8" s="186"/>
      <c r="AB8" s="186"/>
      <c r="AC8" s="186"/>
      <c r="AD8" s="186"/>
      <c r="AE8" s="186"/>
      <c r="AF8" s="186"/>
      <c r="AG8" s="186"/>
      <c r="AH8" s="186"/>
      <c r="AI8" s="186"/>
      <c r="AJ8" s="186"/>
      <c r="AK8" s="186"/>
      <c r="AL8" s="186"/>
      <c r="AM8" s="187" t="s">
        <v>242</v>
      </c>
      <c r="AN8" s="187"/>
      <c r="AO8" s="187"/>
      <c r="AP8" s="187"/>
      <c r="AQ8" s="187"/>
      <c r="AR8" s="187"/>
      <c r="AS8" s="188"/>
      <c r="AT8" s="188"/>
      <c r="AU8" s="188"/>
      <c r="AV8" s="188"/>
      <c r="AW8" s="188"/>
      <c r="AX8" s="188"/>
      <c r="AY8" s="188"/>
      <c r="AZ8" s="188"/>
      <c r="BA8" s="188"/>
      <c r="BB8" s="188"/>
      <c r="BC8" s="188"/>
      <c r="BD8" s="188"/>
      <c r="BE8" s="188"/>
      <c r="BF8" s="188"/>
      <c r="BG8" s="188"/>
      <c r="BH8" s="188"/>
      <c r="BI8" s="188"/>
      <c r="BJ8" s="188"/>
      <c r="BK8" s="188"/>
      <c r="BL8" s="188"/>
      <c r="BM8" s="189"/>
      <c r="BN8" s="348"/>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50"/>
    </row>
    <row r="9" spans="2:132" ht="24.6" customHeight="1" x14ac:dyDescent="0.2">
      <c r="B9" s="239" t="s">
        <v>446</v>
      </c>
      <c r="C9" s="240"/>
      <c r="D9" s="240"/>
      <c r="E9" s="240"/>
      <c r="F9" s="240"/>
      <c r="G9" s="240"/>
      <c r="H9" s="240"/>
      <c r="I9" s="240"/>
      <c r="J9" s="240"/>
      <c r="K9" s="240"/>
      <c r="L9" s="240"/>
      <c r="M9" s="241"/>
      <c r="N9" s="496" t="s">
        <v>447</v>
      </c>
      <c r="O9" s="497"/>
      <c r="P9" s="497"/>
      <c r="Q9" s="497"/>
      <c r="R9" s="497"/>
      <c r="S9" s="497"/>
      <c r="T9" s="497"/>
      <c r="U9" s="498"/>
      <c r="V9" s="202" t="s">
        <v>464</v>
      </c>
      <c r="W9" s="202"/>
      <c r="X9" s="202"/>
      <c r="Y9" s="202"/>
      <c r="Z9" s="202"/>
      <c r="AA9" s="202"/>
      <c r="AB9" s="202"/>
      <c r="AC9" s="202"/>
      <c r="AD9" s="202"/>
      <c r="AE9" s="202"/>
      <c r="AF9" s="202"/>
      <c r="AG9" s="202"/>
      <c r="AH9" s="202"/>
      <c r="AI9" s="202"/>
      <c r="AJ9" s="202"/>
      <c r="AK9" s="202"/>
      <c r="AL9" s="202"/>
      <c r="AM9" s="209" t="s">
        <v>5</v>
      </c>
      <c r="AN9" s="209"/>
      <c r="AO9" s="209"/>
      <c r="AP9" s="209"/>
      <c r="AQ9" s="209"/>
      <c r="AR9" s="209"/>
      <c r="AS9" s="209" t="s">
        <v>495</v>
      </c>
      <c r="AT9" s="209"/>
      <c r="AU9" s="209"/>
      <c r="AV9" s="209"/>
      <c r="AW9" s="209"/>
      <c r="AX9" s="209"/>
      <c r="AY9" s="209"/>
      <c r="AZ9" s="209"/>
      <c r="BA9" s="209"/>
      <c r="BB9" s="209"/>
      <c r="BC9" s="209"/>
      <c r="BD9" s="209"/>
      <c r="BE9" s="209"/>
      <c r="BF9" s="209"/>
      <c r="BG9" s="209"/>
      <c r="BH9" s="209"/>
      <c r="BI9" s="209"/>
      <c r="BJ9" s="209"/>
      <c r="BK9" s="209"/>
      <c r="BL9" s="209"/>
      <c r="BM9" s="210"/>
      <c r="BN9" s="336" t="s">
        <v>549</v>
      </c>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c r="CV9" s="337"/>
      <c r="CW9" s="337"/>
      <c r="CX9" s="337"/>
      <c r="CY9" s="337"/>
      <c r="CZ9" s="337"/>
      <c r="DA9" s="337"/>
      <c r="DB9" s="337"/>
      <c r="DC9" s="337"/>
      <c r="DD9" s="337"/>
      <c r="DE9" s="337"/>
      <c r="DF9" s="337"/>
      <c r="DG9" s="337"/>
      <c r="DH9" s="337"/>
      <c r="DI9" s="337"/>
      <c r="DJ9" s="337"/>
      <c r="DK9" s="337"/>
      <c r="DL9" s="337"/>
      <c r="DM9" s="337"/>
      <c r="DN9" s="337"/>
      <c r="DO9" s="337"/>
      <c r="DP9" s="337"/>
      <c r="DQ9" s="337"/>
      <c r="DR9" s="337"/>
      <c r="DS9" s="337"/>
      <c r="DT9" s="337"/>
      <c r="DU9" s="337"/>
      <c r="DV9" s="337"/>
      <c r="DW9" s="337"/>
      <c r="DX9" s="337"/>
      <c r="DY9" s="337"/>
      <c r="DZ9" s="337"/>
      <c r="EA9" s="337"/>
      <c r="EB9" s="338"/>
    </row>
    <row r="10" spans="2:132" ht="24.6" customHeight="1" x14ac:dyDescent="0.2">
      <c r="B10" s="242"/>
      <c r="C10" s="232"/>
      <c r="D10" s="232"/>
      <c r="E10" s="232"/>
      <c r="F10" s="232"/>
      <c r="G10" s="232"/>
      <c r="H10" s="232"/>
      <c r="I10" s="232"/>
      <c r="J10" s="232"/>
      <c r="K10" s="232"/>
      <c r="L10" s="232"/>
      <c r="M10" s="233"/>
      <c r="N10" s="489"/>
      <c r="O10" s="490"/>
      <c r="P10" s="490"/>
      <c r="Q10" s="490"/>
      <c r="R10" s="490"/>
      <c r="S10" s="490"/>
      <c r="T10" s="490"/>
      <c r="U10" s="491"/>
      <c r="V10" s="186" t="s">
        <v>465</v>
      </c>
      <c r="W10" s="186"/>
      <c r="X10" s="186"/>
      <c r="Y10" s="186"/>
      <c r="Z10" s="186"/>
      <c r="AA10" s="186"/>
      <c r="AB10" s="186"/>
      <c r="AC10" s="186"/>
      <c r="AD10" s="186"/>
      <c r="AE10" s="186"/>
      <c r="AF10" s="186"/>
      <c r="AG10" s="186"/>
      <c r="AH10" s="186"/>
      <c r="AI10" s="186"/>
      <c r="AJ10" s="186"/>
      <c r="AK10" s="186"/>
      <c r="AL10" s="186"/>
      <c r="AM10" s="188" t="s">
        <v>5</v>
      </c>
      <c r="AN10" s="188"/>
      <c r="AO10" s="188"/>
      <c r="AP10" s="188"/>
      <c r="AQ10" s="188"/>
      <c r="AR10" s="188"/>
      <c r="AS10" s="188" t="s">
        <v>497</v>
      </c>
      <c r="AT10" s="188"/>
      <c r="AU10" s="188"/>
      <c r="AV10" s="188"/>
      <c r="AW10" s="188"/>
      <c r="AX10" s="188"/>
      <c r="AY10" s="188"/>
      <c r="AZ10" s="188"/>
      <c r="BA10" s="188"/>
      <c r="BB10" s="188"/>
      <c r="BC10" s="188"/>
      <c r="BD10" s="188"/>
      <c r="BE10" s="188"/>
      <c r="BF10" s="188"/>
      <c r="BG10" s="188"/>
      <c r="BH10" s="188"/>
      <c r="BI10" s="188"/>
      <c r="BJ10" s="188"/>
      <c r="BK10" s="188"/>
      <c r="BL10" s="188"/>
      <c r="BM10" s="189"/>
      <c r="BN10" s="339"/>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1"/>
    </row>
    <row r="11" spans="2:132" ht="24.6" customHeight="1" x14ac:dyDescent="0.2">
      <c r="B11" s="242"/>
      <c r="C11" s="232"/>
      <c r="D11" s="232"/>
      <c r="E11" s="232"/>
      <c r="F11" s="232"/>
      <c r="G11" s="232"/>
      <c r="H11" s="232"/>
      <c r="I11" s="232"/>
      <c r="J11" s="232"/>
      <c r="K11" s="232"/>
      <c r="L11" s="232"/>
      <c r="M11" s="233"/>
      <c r="N11" s="489"/>
      <c r="O11" s="490"/>
      <c r="P11" s="490"/>
      <c r="Q11" s="490"/>
      <c r="R11" s="490"/>
      <c r="S11" s="490"/>
      <c r="T11" s="490"/>
      <c r="U11" s="491"/>
      <c r="V11" s="228" t="s">
        <v>466</v>
      </c>
      <c r="W11" s="229"/>
      <c r="X11" s="229"/>
      <c r="Y11" s="229"/>
      <c r="Z11" s="229"/>
      <c r="AA11" s="229"/>
      <c r="AB11" s="229"/>
      <c r="AC11" s="229"/>
      <c r="AD11" s="229"/>
      <c r="AE11" s="229"/>
      <c r="AF11" s="229"/>
      <c r="AG11" s="229"/>
      <c r="AH11" s="229"/>
      <c r="AI11" s="229"/>
      <c r="AJ11" s="229"/>
      <c r="AK11" s="229"/>
      <c r="AL11" s="230"/>
      <c r="AM11" s="188" t="s">
        <v>5</v>
      </c>
      <c r="AN11" s="188"/>
      <c r="AO11" s="188"/>
      <c r="AP11" s="188"/>
      <c r="AQ11" s="188"/>
      <c r="AR11" s="188"/>
      <c r="AS11" s="188" t="s">
        <v>496</v>
      </c>
      <c r="AT11" s="188"/>
      <c r="AU11" s="188"/>
      <c r="AV11" s="188"/>
      <c r="AW11" s="188"/>
      <c r="AX11" s="188"/>
      <c r="AY11" s="188"/>
      <c r="AZ11" s="188"/>
      <c r="BA11" s="188"/>
      <c r="BB11" s="188"/>
      <c r="BC11" s="188"/>
      <c r="BD11" s="188"/>
      <c r="BE11" s="188"/>
      <c r="BF11" s="188"/>
      <c r="BG11" s="188"/>
      <c r="BH11" s="188"/>
      <c r="BI11" s="188"/>
      <c r="BJ11" s="188"/>
      <c r="BK11" s="188"/>
      <c r="BL11" s="188"/>
      <c r="BM11" s="189"/>
      <c r="BN11" s="342"/>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3"/>
      <c r="CX11" s="343"/>
      <c r="CY11" s="343"/>
      <c r="CZ11" s="343"/>
      <c r="DA11" s="343"/>
      <c r="DB11" s="343"/>
      <c r="DC11" s="343"/>
      <c r="DD11" s="343"/>
      <c r="DE11" s="343"/>
      <c r="DF11" s="343"/>
      <c r="DG11" s="343"/>
      <c r="DH11" s="343"/>
      <c r="DI11" s="343"/>
      <c r="DJ11" s="343"/>
      <c r="DK11" s="343"/>
      <c r="DL11" s="343"/>
      <c r="DM11" s="343"/>
      <c r="DN11" s="343"/>
      <c r="DO11" s="343"/>
      <c r="DP11" s="343"/>
      <c r="DQ11" s="343"/>
      <c r="DR11" s="343"/>
      <c r="DS11" s="343"/>
      <c r="DT11" s="343"/>
      <c r="DU11" s="343"/>
      <c r="DV11" s="343"/>
      <c r="DW11" s="343"/>
      <c r="DX11" s="343"/>
      <c r="DY11" s="343"/>
      <c r="DZ11" s="343"/>
      <c r="EA11" s="343"/>
      <c r="EB11" s="344"/>
    </row>
    <row r="12" spans="2:132" ht="43.2" customHeight="1" x14ac:dyDescent="0.2">
      <c r="B12" s="242"/>
      <c r="C12" s="232"/>
      <c r="D12" s="232"/>
      <c r="E12" s="232"/>
      <c r="F12" s="232"/>
      <c r="G12" s="232"/>
      <c r="H12" s="232"/>
      <c r="I12" s="232"/>
      <c r="J12" s="232"/>
      <c r="K12" s="232"/>
      <c r="L12" s="232"/>
      <c r="M12" s="233"/>
      <c r="N12" s="486" t="s">
        <v>448</v>
      </c>
      <c r="O12" s="487"/>
      <c r="P12" s="487"/>
      <c r="Q12" s="487"/>
      <c r="R12" s="487"/>
      <c r="S12" s="487"/>
      <c r="T12" s="487"/>
      <c r="U12" s="488"/>
      <c r="V12" s="186" t="s">
        <v>462</v>
      </c>
      <c r="W12" s="186"/>
      <c r="X12" s="186"/>
      <c r="Y12" s="186"/>
      <c r="Z12" s="186"/>
      <c r="AA12" s="186"/>
      <c r="AB12" s="186"/>
      <c r="AC12" s="186"/>
      <c r="AD12" s="186"/>
      <c r="AE12" s="186"/>
      <c r="AF12" s="186"/>
      <c r="AG12" s="186"/>
      <c r="AH12" s="186"/>
      <c r="AI12" s="186"/>
      <c r="AJ12" s="186"/>
      <c r="AK12" s="186"/>
      <c r="AL12" s="186"/>
      <c r="AM12" s="187" t="s">
        <v>152</v>
      </c>
      <c r="AN12" s="187"/>
      <c r="AO12" s="187"/>
      <c r="AP12" s="187"/>
      <c r="AQ12" s="187"/>
      <c r="AR12" s="187"/>
      <c r="AS12" s="188" t="s">
        <v>498</v>
      </c>
      <c r="AT12" s="188"/>
      <c r="AU12" s="188"/>
      <c r="AV12" s="188"/>
      <c r="AW12" s="188"/>
      <c r="AX12" s="188"/>
      <c r="AY12" s="188"/>
      <c r="AZ12" s="188"/>
      <c r="BA12" s="188"/>
      <c r="BB12" s="188"/>
      <c r="BC12" s="188"/>
      <c r="BD12" s="188"/>
      <c r="BE12" s="188"/>
      <c r="BF12" s="188"/>
      <c r="BG12" s="188"/>
      <c r="BH12" s="188"/>
      <c r="BI12" s="188"/>
      <c r="BJ12" s="188"/>
      <c r="BK12" s="188"/>
      <c r="BL12" s="188"/>
      <c r="BM12" s="189"/>
      <c r="BN12" s="345" t="s">
        <v>641</v>
      </c>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6"/>
      <c r="DQ12" s="346"/>
      <c r="DR12" s="346"/>
      <c r="DS12" s="346"/>
      <c r="DT12" s="346"/>
      <c r="DU12" s="346"/>
      <c r="DV12" s="346"/>
      <c r="DW12" s="346"/>
      <c r="DX12" s="346"/>
      <c r="DY12" s="346"/>
      <c r="DZ12" s="346"/>
      <c r="EA12" s="346"/>
      <c r="EB12" s="347"/>
    </row>
    <row r="13" spans="2:132" ht="43.2" customHeight="1" x14ac:dyDescent="0.2">
      <c r="B13" s="242"/>
      <c r="C13" s="232"/>
      <c r="D13" s="232"/>
      <c r="E13" s="232"/>
      <c r="F13" s="232"/>
      <c r="G13" s="232"/>
      <c r="H13" s="232"/>
      <c r="I13" s="232"/>
      <c r="J13" s="232"/>
      <c r="K13" s="232"/>
      <c r="L13" s="232"/>
      <c r="M13" s="233"/>
      <c r="N13" s="489"/>
      <c r="O13" s="490"/>
      <c r="P13" s="490"/>
      <c r="Q13" s="490"/>
      <c r="R13" s="490"/>
      <c r="S13" s="490"/>
      <c r="T13" s="490"/>
      <c r="U13" s="491"/>
      <c r="V13" s="186" t="s">
        <v>463</v>
      </c>
      <c r="W13" s="186"/>
      <c r="X13" s="186"/>
      <c r="Y13" s="186"/>
      <c r="Z13" s="186"/>
      <c r="AA13" s="186"/>
      <c r="AB13" s="186"/>
      <c r="AC13" s="186"/>
      <c r="AD13" s="186"/>
      <c r="AE13" s="186"/>
      <c r="AF13" s="186"/>
      <c r="AG13" s="186"/>
      <c r="AH13" s="186"/>
      <c r="AI13" s="186"/>
      <c r="AJ13" s="186"/>
      <c r="AK13" s="186"/>
      <c r="AL13" s="186"/>
      <c r="AM13" s="187" t="s">
        <v>152</v>
      </c>
      <c r="AN13" s="187"/>
      <c r="AO13" s="187"/>
      <c r="AP13" s="187"/>
      <c r="AQ13" s="187"/>
      <c r="AR13" s="187"/>
      <c r="AS13" s="188" t="s">
        <v>499</v>
      </c>
      <c r="AT13" s="188"/>
      <c r="AU13" s="188"/>
      <c r="AV13" s="188"/>
      <c r="AW13" s="188"/>
      <c r="AX13" s="188"/>
      <c r="AY13" s="188"/>
      <c r="AZ13" s="188"/>
      <c r="BA13" s="188"/>
      <c r="BB13" s="188"/>
      <c r="BC13" s="188"/>
      <c r="BD13" s="188"/>
      <c r="BE13" s="188"/>
      <c r="BF13" s="188"/>
      <c r="BG13" s="188"/>
      <c r="BH13" s="188"/>
      <c r="BI13" s="188"/>
      <c r="BJ13" s="188"/>
      <c r="BK13" s="188"/>
      <c r="BL13" s="188"/>
      <c r="BM13" s="189"/>
      <c r="BN13" s="339"/>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40"/>
      <c r="CS13" s="340"/>
      <c r="CT13" s="340"/>
      <c r="CU13" s="340"/>
      <c r="CV13" s="340"/>
      <c r="CW13" s="340"/>
      <c r="CX13" s="340"/>
      <c r="CY13" s="340"/>
      <c r="CZ13" s="340"/>
      <c r="DA13" s="340"/>
      <c r="DB13" s="340"/>
      <c r="DC13" s="340"/>
      <c r="DD13" s="340"/>
      <c r="DE13" s="340"/>
      <c r="DF13" s="340"/>
      <c r="DG13" s="340"/>
      <c r="DH13" s="340"/>
      <c r="DI13" s="340"/>
      <c r="DJ13" s="340"/>
      <c r="DK13" s="340"/>
      <c r="DL13" s="340"/>
      <c r="DM13" s="340"/>
      <c r="DN13" s="340"/>
      <c r="DO13" s="340"/>
      <c r="DP13" s="340"/>
      <c r="DQ13" s="340"/>
      <c r="DR13" s="340"/>
      <c r="DS13" s="340"/>
      <c r="DT13" s="340"/>
      <c r="DU13" s="340"/>
      <c r="DV13" s="340"/>
      <c r="DW13" s="340"/>
      <c r="DX13" s="340"/>
      <c r="DY13" s="340"/>
      <c r="DZ13" s="340"/>
      <c r="EA13" s="340"/>
      <c r="EB13" s="341"/>
    </row>
    <row r="14" spans="2:132" ht="43.2" customHeight="1" x14ac:dyDescent="0.2">
      <c r="B14" s="242"/>
      <c r="C14" s="232"/>
      <c r="D14" s="232"/>
      <c r="E14" s="232"/>
      <c r="F14" s="232"/>
      <c r="G14" s="232"/>
      <c r="H14" s="232"/>
      <c r="I14" s="232"/>
      <c r="J14" s="232"/>
      <c r="K14" s="232"/>
      <c r="L14" s="232"/>
      <c r="M14" s="233"/>
      <c r="N14" s="489"/>
      <c r="O14" s="490"/>
      <c r="P14" s="490"/>
      <c r="Q14" s="490"/>
      <c r="R14" s="490"/>
      <c r="S14" s="490"/>
      <c r="T14" s="490"/>
      <c r="U14" s="491"/>
      <c r="V14" s="186" t="s">
        <v>511</v>
      </c>
      <c r="W14" s="186"/>
      <c r="X14" s="186"/>
      <c r="Y14" s="186"/>
      <c r="Z14" s="186"/>
      <c r="AA14" s="186"/>
      <c r="AB14" s="186"/>
      <c r="AC14" s="186"/>
      <c r="AD14" s="186"/>
      <c r="AE14" s="186"/>
      <c r="AF14" s="186"/>
      <c r="AG14" s="186"/>
      <c r="AH14" s="186"/>
      <c r="AI14" s="186"/>
      <c r="AJ14" s="186"/>
      <c r="AK14" s="186"/>
      <c r="AL14" s="186"/>
      <c r="AM14" s="187" t="s">
        <v>153</v>
      </c>
      <c r="AN14" s="187"/>
      <c r="AO14" s="187"/>
      <c r="AP14" s="187"/>
      <c r="AQ14" s="187"/>
      <c r="AR14" s="187"/>
      <c r="AS14" s="186" t="s">
        <v>642</v>
      </c>
      <c r="AT14" s="186"/>
      <c r="AU14" s="186"/>
      <c r="AV14" s="186"/>
      <c r="AW14" s="186"/>
      <c r="AX14" s="186"/>
      <c r="AY14" s="186"/>
      <c r="AZ14" s="186"/>
      <c r="BA14" s="186"/>
      <c r="BB14" s="186"/>
      <c r="BC14" s="186"/>
      <c r="BD14" s="186"/>
      <c r="BE14" s="186"/>
      <c r="BF14" s="186"/>
      <c r="BG14" s="186"/>
      <c r="BH14" s="186"/>
      <c r="BI14" s="186"/>
      <c r="BJ14" s="186"/>
      <c r="BK14" s="186"/>
      <c r="BL14" s="186"/>
      <c r="BM14" s="253"/>
      <c r="BN14" s="342"/>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3"/>
      <c r="DI14" s="343"/>
      <c r="DJ14" s="343"/>
      <c r="DK14" s="343"/>
      <c r="DL14" s="343"/>
      <c r="DM14" s="343"/>
      <c r="DN14" s="343"/>
      <c r="DO14" s="343"/>
      <c r="DP14" s="343"/>
      <c r="DQ14" s="343"/>
      <c r="DR14" s="343"/>
      <c r="DS14" s="343"/>
      <c r="DT14" s="343"/>
      <c r="DU14" s="343"/>
      <c r="DV14" s="343"/>
      <c r="DW14" s="343"/>
      <c r="DX14" s="343"/>
      <c r="DY14" s="343"/>
      <c r="DZ14" s="343"/>
      <c r="EA14" s="343"/>
      <c r="EB14" s="344"/>
    </row>
    <row r="15" spans="2:132" ht="24.6" customHeight="1" x14ac:dyDescent="0.2">
      <c r="B15" s="242"/>
      <c r="C15" s="232"/>
      <c r="D15" s="232"/>
      <c r="E15" s="232"/>
      <c r="F15" s="232"/>
      <c r="G15" s="232"/>
      <c r="H15" s="232"/>
      <c r="I15" s="232"/>
      <c r="J15" s="232"/>
      <c r="K15" s="232"/>
      <c r="L15" s="232"/>
      <c r="M15" s="233"/>
      <c r="N15" s="228" t="s">
        <v>450</v>
      </c>
      <c r="O15" s="229"/>
      <c r="P15" s="229"/>
      <c r="Q15" s="229"/>
      <c r="R15" s="229"/>
      <c r="S15" s="229"/>
      <c r="T15" s="229"/>
      <c r="U15" s="230"/>
      <c r="V15" s="186" t="s">
        <v>467</v>
      </c>
      <c r="W15" s="186"/>
      <c r="X15" s="186"/>
      <c r="Y15" s="186"/>
      <c r="Z15" s="186"/>
      <c r="AA15" s="186"/>
      <c r="AB15" s="186"/>
      <c r="AC15" s="186"/>
      <c r="AD15" s="186"/>
      <c r="AE15" s="186"/>
      <c r="AF15" s="186"/>
      <c r="AG15" s="186"/>
      <c r="AH15" s="186"/>
      <c r="AI15" s="186"/>
      <c r="AJ15" s="186"/>
      <c r="AK15" s="186"/>
      <c r="AL15" s="186"/>
      <c r="AM15" s="187" t="s">
        <v>152</v>
      </c>
      <c r="AN15" s="187"/>
      <c r="AO15" s="187"/>
      <c r="AP15" s="187"/>
      <c r="AQ15" s="187"/>
      <c r="AR15" s="187"/>
      <c r="AS15" s="188" t="s">
        <v>500</v>
      </c>
      <c r="AT15" s="188"/>
      <c r="AU15" s="188"/>
      <c r="AV15" s="188"/>
      <c r="AW15" s="188"/>
      <c r="AX15" s="188"/>
      <c r="AY15" s="188"/>
      <c r="AZ15" s="188"/>
      <c r="BA15" s="188"/>
      <c r="BB15" s="188"/>
      <c r="BC15" s="188"/>
      <c r="BD15" s="188"/>
      <c r="BE15" s="188"/>
      <c r="BF15" s="188"/>
      <c r="BG15" s="188"/>
      <c r="BH15" s="188"/>
      <c r="BI15" s="188"/>
      <c r="BJ15" s="188"/>
      <c r="BK15" s="188"/>
      <c r="BL15" s="188"/>
      <c r="BM15" s="189"/>
      <c r="BN15" s="519" t="s">
        <v>557</v>
      </c>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346"/>
      <c r="DG15" s="346"/>
      <c r="DH15" s="346"/>
      <c r="DI15" s="346"/>
      <c r="DJ15" s="346"/>
      <c r="DK15" s="346"/>
      <c r="DL15" s="346"/>
      <c r="DM15" s="346"/>
      <c r="DN15" s="346"/>
      <c r="DO15" s="346"/>
      <c r="DP15" s="346"/>
      <c r="DQ15" s="346"/>
      <c r="DR15" s="346"/>
      <c r="DS15" s="346"/>
      <c r="DT15" s="346"/>
      <c r="DU15" s="346"/>
      <c r="DV15" s="346"/>
      <c r="DW15" s="346"/>
      <c r="DX15" s="346"/>
      <c r="DY15" s="346"/>
      <c r="DZ15" s="346"/>
      <c r="EA15" s="346"/>
      <c r="EB15" s="347"/>
    </row>
    <row r="16" spans="2:132" ht="27.6" customHeight="1" x14ac:dyDescent="0.2">
      <c r="B16" s="242"/>
      <c r="C16" s="232"/>
      <c r="D16" s="232"/>
      <c r="E16" s="232"/>
      <c r="F16" s="232"/>
      <c r="G16" s="232"/>
      <c r="H16" s="232"/>
      <c r="I16" s="232"/>
      <c r="J16" s="232"/>
      <c r="K16" s="232"/>
      <c r="L16" s="232"/>
      <c r="M16" s="233"/>
      <c r="N16" s="236"/>
      <c r="O16" s="237"/>
      <c r="P16" s="237"/>
      <c r="Q16" s="237"/>
      <c r="R16" s="237"/>
      <c r="S16" s="237"/>
      <c r="T16" s="237"/>
      <c r="U16" s="238"/>
      <c r="V16" s="186" t="s">
        <v>468</v>
      </c>
      <c r="W16" s="186"/>
      <c r="X16" s="186"/>
      <c r="Y16" s="186"/>
      <c r="Z16" s="186"/>
      <c r="AA16" s="186"/>
      <c r="AB16" s="186"/>
      <c r="AC16" s="186"/>
      <c r="AD16" s="186"/>
      <c r="AE16" s="186"/>
      <c r="AF16" s="186"/>
      <c r="AG16" s="186"/>
      <c r="AH16" s="186"/>
      <c r="AI16" s="186"/>
      <c r="AJ16" s="186"/>
      <c r="AK16" s="186"/>
      <c r="AL16" s="186"/>
      <c r="AM16" s="187" t="s">
        <v>152</v>
      </c>
      <c r="AN16" s="187"/>
      <c r="AO16" s="187"/>
      <c r="AP16" s="187"/>
      <c r="AQ16" s="187"/>
      <c r="AR16" s="187"/>
      <c r="AS16" s="499" t="s">
        <v>501</v>
      </c>
      <c r="AT16" s="499"/>
      <c r="AU16" s="499"/>
      <c r="AV16" s="499"/>
      <c r="AW16" s="499"/>
      <c r="AX16" s="499"/>
      <c r="AY16" s="499"/>
      <c r="AZ16" s="499"/>
      <c r="BA16" s="499"/>
      <c r="BB16" s="499"/>
      <c r="BC16" s="499"/>
      <c r="BD16" s="499"/>
      <c r="BE16" s="499"/>
      <c r="BF16" s="499"/>
      <c r="BG16" s="499"/>
      <c r="BH16" s="499"/>
      <c r="BI16" s="499"/>
      <c r="BJ16" s="499"/>
      <c r="BK16" s="499"/>
      <c r="BL16" s="499"/>
      <c r="BM16" s="500"/>
      <c r="BN16" s="342"/>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343"/>
      <c r="DX16" s="343"/>
      <c r="DY16" s="343"/>
      <c r="DZ16" s="343"/>
      <c r="EA16" s="343"/>
      <c r="EB16" s="344"/>
    </row>
    <row r="17" spans="2:132" ht="17.399999999999999" customHeight="1" x14ac:dyDescent="0.2">
      <c r="B17" s="242"/>
      <c r="C17" s="232"/>
      <c r="D17" s="232"/>
      <c r="E17" s="232"/>
      <c r="F17" s="232"/>
      <c r="G17" s="232"/>
      <c r="H17" s="232"/>
      <c r="I17" s="232"/>
      <c r="J17" s="232"/>
      <c r="K17" s="232"/>
      <c r="L17" s="232"/>
      <c r="M17" s="233"/>
      <c r="N17" s="501" t="s">
        <v>451</v>
      </c>
      <c r="O17" s="502"/>
      <c r="P17" s="502"/>
      <c r="Q17" s="502"/>
      <c r="R17" s="502"/>
      <c r="S17" s="502"/>
      <c r="T17" s="502"/>
      <c r="U17" s="503"/>
      <c r="V17" s="186" t="s">
        <v>471</v>
      </c>
      <c r="W17" s="186"/>
      <c r="X17" s="186"/>
      <c r="Y17" s="186"/>
      <c r="Z17" s="186"/>
      <c r="AA17" s="186"/>
      <c r="AB17" s="186"/>
      <c r="AC17" s="186"/>
      <c r="AD17" s="186"/>
      <c r="AE17" s="186"/>
      <c r="AF17" s="186"/>
      <c r="AG17" s="186"/>
      <c r="AH17" s="186"/>
      <c r="AI17" s="186"/>
      <c r="AJ17" s="186"/>
      <c r="AK17" s="186"/>
      <c r="AL17" s="186"/>
      <c r="AM17" s="187" t="s">
        <v>473</v>
      </c>
      <c r="AN17" s="187"/>
      <c r="AO17" s="187"/>
      <c r="AP17" s="187"/>
      <c r="AQ17" s="187"/>
      <c r="AR17" s="187"/>
      <c r="AS17" s="188" t="s">
        <v>508</v>
      </c>
      <c r="AT17" s="188"/>
      <c r="AU17" s="188"/>
      <c r="AV17" s="188"/>
      <c r="AW17" s="188"/>
      <c r="AX17" s="188"/>
      <c r="AY17" s="188"/>
      <c r="AZ17" s="188"/>
      <c r="BA17" s="188"/>
      <c r="BB17" s="188"/>
      <c r="BC17" s="188"/>
      <c r="BD17" s="188"/>
      <c r="BE17" s="188"/>
      <c r="BF17" s="188"/>
      <c r="BG17" s="188"/>
      <c r="BH17" s="188"/>
      <c r="BI17" s="188"/>
      <c r="BJ17" s="188"/>
      <c r="BK17" s="188"/>
      <c r="BL17" s="188"/>
      <c r="BM17" s="189"/>
      <c r="BN17" s="345" t="s">
        <v>640</v>
      </c>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346"/>
      <c r="DG17" s="346"/>
      <c r="DH17" s="346"/>
      <c r="DI17" s="346"/>
      <c r="DJ17" s="346"/>
      <c r="DK17" s="346"/>
      <c r="DL17" s="346"/>
      <c r="DM17" s="346"/>
      <c r="DN17" s="346"/>
      <c r="DO17" s="346"/>
      <c r="DP17" s="346"/>
      <c r="DQ17" s="346"/>
      <c r="DR17" s="346"/>
      <c r="DS17" s="346"/>
      <c r="DT17" s="346"/>
      <c r="DU17" s="346"/>
      <c r="DV17" s="346"/>
      <c r="DW17" s="346"/>
      <c r="DX17" s="346"/>
      <c r="DY17" s="346"/>
      <c r="DZ17" s="346"/>
      <c r="EA17" s="346"/>
      <c r="EB17" s="347"/>
    </row>
    <row r="18" spans="2:132" ht="18" customHeight="1" x14ac:dyDescent="0.2">
      <c r="B18" s="242"/>
      <c r="C18" s="232"/>
      <c r="D18" s="232"/>
      <c r="E18" s="232"/>
      <c r="F18" s="232"/>
      <c r="G18" s="232"/>
      <c r="H18" s="232"/>
      <c r="I18" s="232"/>
      <c r="J18" s="232"/>
      <c r="K18" s="232"/>
      <c r="L18" s="232"/>
      <c r="M18" s="233"/>
      <c r="N18" s="501"/>
      <c r="O18" s="502"/>
      <c r="P18" s="502"/>
      <c r="Q18" s="502"/>
      <c r="R18" s="502"/>
      <c r="S18" s="502"/>
      <c r="T18" s="502"/>
      <c r="U18" s="503"/>
      <c r="V18" s="228" t="s">
        <v>470</v>
      </c>
      <c r="W18" s="229"/>
      <c r="X18" s="229"/>
      <c r="Y18" s="229"/>
      <c r="Z18" s="229"/>
      <c r="AA18" s="229"/>
      <c r="AB18" s="229"/>
      <c r="AC18" s="229"/>
      <c r="AD18" s="229"/>
      <c r="AE18" s="229"/>
      <c r="AF18" s="229"/>
      <c r="AG18" s="229"/>
      <c r="AH18" s="229"/>
      <c r="AI18" s="229"/>
      <c r="AJ18" s="229"/>
      <c r="AK18" s="229"/>
      <c r="AL18" s="230"/>
      <c r="AM18" s="504" t="s">
        <v>473</v>
      </c>
      <c r="AN18" s="505"/>
      <c r="AO18" s="505"/>
      <c r="AP18" s="505"/>
      <c r="AQ18" s="505"/>
      <c r="AR18" s="506"/>
      <c r="AS18" s="186" t="s">
        <v>507</v>
      </c>
      <c r="AT18" s="186"/>
      <c r="AU18" s="186"/>
      <c r="AV18" s="186"/>
      <c r="AW18" s="186"/>
      <c r="AX18" s="186"/>
      <c r="AY18" s="186"/>
      <c r="AZ18" s="186"/>
      <c r="BA18" s="186"/>
      <c r="BB18" s="186"/>
      <c r="BC18" s="186"/>
      <c r="BD18" s="186"/>
      <c r="BE18" s="186"/>
      <c r="BF18" s="186"/>
      <c r="BG18" s="186"/>
      <c r="BH18" s="186"/>
      <c r="BI18" s="186"/>
      <c r="BJ18" s="186"/>
      <c r="BK18" s="186"/>
      <c r="BL18" s="186"/>
      <c r="BM18" s="253"/>
      <c r="BN18" s="339"/>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40"/>
      <c r="DR18" s="340"/>
      <c r="DS18" s="340"/>
      <c r="DT18" s="340"/>
      <c r="DU18" s="340"/>
      <c r="DV18" s="340"/>
      <c r="DW18" s="340"/>
      <c r="DX18" s="340"/>
      <c r="DY18" s="340"/>
      <c r="DZ18" s="340"/>
      <c r="EA18" s="340"/>
      <c r="EB18" s="341"/>
    </row>
    <row r="19" spans="2:132" ht="28.2" customHeight="1" x14ac:dyDescent="0.2">
      <c r="B19" s="242"/>
      <c r="C19" s="232"/>
      <c r="D19" s="232"/>
      <c r="E19" s="232"/>
      <c r="F19" s="232"/>
      <c r="G19" s="232"/>
      <c r="H19" s="232"/>
      <c r="I19" s="232"/>
      <c r="J19" s="232"/>
      <c r="K19" s="232"/>
      <c r="L19" s="232"/>
      <c r="M19" s="233"/>
      <c r="N19" s="501"/>
      <c r="O19" s="502"/>
      <c r="P19" s="502"/>
      <c r="Q19" s="502"/>
      <c r="R19" s="502"/>
      <c r="S19" s="502"/>
      <c r="T19" s="502"/>
      <c r="U19" s="503"/>
      <c r="V19" s="236"/>
      <c r="W19" s="237"/>
      <c r="X19" s="237"/>
      <c r="Y19" s="237"/>
      <c r="Z19" s="237"/>
      <c r="AA19" s="237"/>
      <c r="AB19" s="237"/>
      <c r="AC19" s="237"/>
      <c r="AD19" s="237"/>
      <c r="AE19" s="237"/>
      <c r="AF19" s="237"/>
      <c r="AG19" s="237"/>
      <c r="AH19" s="237"/>
      <c r="AI19" s="237"/>
      <c r="AJ19" s="237"/>
      <c r="AK19" s="237"/>
      <c r="AL19" s="238"/>
      <c r="AM19" s="507"/>
      <c r="AN19" s="508"/>
      <c r="AO19" s="508"/>
      <c r="AP19" s="508"/>
      <c r="AQ19" s="508"/>
      <c r="AR19" s="509"/>
      <c r="AS19" s="186" t="s">
        <v>506</v>
      </c>
      <c r="AT19" s="186"/>
      <c r="AU19" s="186"/>
      <c r="AV19" s="186"/>
      <c r="AW19" s="186"/>
      <c r="AX19" s="186"/>
      <c r="AY19" s="186"/>
      <c r="AZ19" s="186"/>
      <c r="BA19" s="186"/>
      <c r="BB19" s="186"/>
      <c r="BC19" s="186"/>
      <c r="BD19" s="186"/>
      <c r="BE19" s="186"/>
      <c r="BF19" s="186"/>
      <c r="BG19" s="186"/>
      <c r="BH19" s="186"/>
      <c r="BI19" s="186"/>
      <c r="BJ19" s="186"/>
      <c r="BK19" s="186"/>
      <c r="BL19" s="186"/>
      <c r="BM19" s="253"/>
      <c r="BN19" s="339"/>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c r="CZ19" s="340"/>
      <c r="DA19" s="340"/>
      <c r="DB19" s="340"/>
      <c r="DC19" s="340"/>
      <c r="DD19" s="340"/>
      <c r="DE19" s="340"/>
      <c r="DF19" s="340"/>
      <c r="DG19" s="340"/>
      <c r="DH19" s="340"/>
      <c r="DI19" s="340"/>
      <c r="DJ19" s="340"/>
      <c r="DK19" s="340"/>
      <c r="DL19" s="340"/>
      <c r="DM19" s="340"/>
      <c r="DN19" s="340"/>
      <c r="DO19" s="340"/>
      <c r="DP19" s="340"/>
      <c r="DQ19" s="340"/>
      <c r="DR19" s="340"/>
      <c r="DS19" s="340"/>
      <c r="DT19" s="340"/>
      <c r="DU19" s="340"/>
      <c r="DV19" s="340"/>
      <c r="DW19" s="340"/>
      <c r="DX19" s="340"/>
      <c r="DY19" s="340"/>
      <c r="DZ19" s="340"/>
      <c r="EA19" s="340"/>
      <c r="EB19" s="341"/>
    </row>
    <row r="20" spans="2:132" ht="18.600000000000001" customHeight="1" x14ac:dyDescent="0.2">
      <c r="B20" s="242"/>
      <c r="C20" s="232"/>
      <c r="D20" s="232"/>
      <c r="E20" s="232"/>
      <c r="F20" s="232"/>
      <c r="G20" s="232"/>
      <c r="H20" s="232"/>
      <c r="I20" s="232"/>
      <c r="J20" s="232"/>
      <c r="K20" s="232"/>
      <c r="L20" s="232"/>
      <c r="M20" s="233"/>
      <c r="N20" s="501"/>
      <c r="O20" s="502"/>
      <c r="P20" s="502"/>
      <c r="Q20" s="502"/>
      <c r="R20" s="502"/>
      <c r="S20" s="502"/>
      <c r="T20" s="502"/>
      <c r="U20" s="503"/>
      <c r="V20" s="228" t="s">
        <v>469</v>
      </c>
      <c r="W20" s="229"/>
      <c r="X20" s="229"/>
      <c r="Y20" s="229"/>
      <c r="Z20" s="229"/>
      <c r="AA20" s="229"/>
      <c r="AB20" s="229"/>
      <c r="AC20" s="229"/>
      <c r="AD20" s="229"/>
      <c r="AE20" s="229"/>
      <c r="AF20" s="229"/>
      <c r="AG20" s="229"/>
      <c r="AH20" s="229"/>
      <c r="AI20" s="229"/>
      <c r="AJ20" s="229"/>
      <c r="AK20" s="229"/>
      <c r="AL20" s="230"/>
      <c r="AM20" s="504" t="s">
        <v>473</v>
      </c>
      <c r="AN20" s="505"/>
      <c r="AO20" s="505"/>
      <c r="AP20" s="505"/>
      <c r="AQ20" s="505"/>
      <c r="AR20" s="506"/>
      <c r="AS20" s="186" t="s">
        <v>509</v>
      </c>
      <c r="AT20" s="186"/>
      <c r="AU20" s="186"/>
      <c r="AV20" s="186"/>
      <c r="AW20" s="186"/>
      <c r="AX20" s="186"/>
      <c r="AY20" s="186"/>
      <c r="AZ20" s="186"/>
      <c r="BA20" s="186"/>
      <c r="BB20" s="186"/>
      <c r="BC20" s="186"/>
      <c r="BD20" s="186"/>
      <c r="BE20" s="186"/>
      <c r="BF20" s="186"/>
      <c r="BG20" s="186"/>
      <c r="BH20" s="186"/>
      <c r="BI20" s="186"/>
      <c r="BJ20" s="186"/>
      <c r="BK20" s="186"/>
      <c r="BL20" s="186"/>
      <c r="BM20" s="253"/>
      <c r="BN20" s="339"/>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40"/>
      <c r="CQ20" s="340"/>
      <c r="CR20" s="340"/>
      <c r="CS20" s="340"/>
      <c r="CT20" s="340"/>
      <c r="CU20" s="340"/>
      <c r="CV20" s="340"/>
      <c r="CW20" s="340"/>
      <c r="CX20" s="340"/>
      <c r="CY20" s="340"/>
      <c r="CZ20" s="340"/>
      <c r="DA20" s="340"/>
      <c r="DB20" s="340"/>
      <c r="DC20" s="340"/>
      <c r="DD20" s="340"/>
      <c r="DE20" s="340"/>
      <c r="DF20" s="340"/>
      <c r="DG20" s="340"/>
      <c r="DH20" s="340"/>
      <c r="DI20" s="340"/>
      <c r="DJ20" s="340"/>
      <c r="DK20" s="340"/>
      <c r="DL20" s="340"/>
      <c r="DM20" s="340"/>
      <c r="DN20" s="340"/>
      <c r="DO20" s="340"/>
      <c r="DP20" s="340"/>
      <c r="DQ20" s="340"/>
      <c r="DR20" s="340"/>
      <c r="DS20" s="340"/>
      <c r="DT20" s="340"/>
      <c r="DU20" s="340"/>
      <c r="DV20" s="340"/>
      <c r="DW20" s="340"/>
      <c r="DX20" s="340"/>
      <c r="DY20" s="340"/>
      <c r="DZ20" s="340"/>
      <c r="EA20" s="340"/>
      <c r="EB20" s="341"/>
    </row>
    <row r="21" spans="2:132" ht="18.600000000000001" customHeight="1" x14ac:dyDescent="0.2">
      <c r="B21" s="242"/>
      <c r="C21" s="232"/>
      <c r="D21" s="232"/>
      <c r="E21" s="232"/>
      <c r="F21" s="232"/>
      <c r="G21" s="232"/>
      <c r="H21" s="232"/>
      <c r="I21" s="232"/>
      <c r="J21" s="232"/>
      <c r="K21" s="232"/>
      <c r="L21" s="232"/>
      <c r="M21" s="233"/>
      <c r="N21" s="501"/>
      <c r="O21" s="502"/>
      <c r="P21" s="502"/>
      <c r="Q21" s="502"/>
      <c r="R21" s="502"/>
      <c r="S21" s="502"/>
      <c r="T21" s="502"/>
      <c r="U21" s="503"/>
      <c r="V21" s="236"/>
      <c r="W21" s="237"/>
      <c r="X21" s="237"/>
      <c r="Y21" s="237"/>
      <c r="Z21" s="237"/>
      <c r="AA21" s="237"/>
      <c r="AB21" s="237"/>
      <c r="AC21" s="237"/>
      <c r="AD21" s="237"/>
      <c r="AE21" s="237"/>
      <c r="AF21" s="237"/>
      <c r="AG21" s="237"/>
      <c r="AH21" s="237"/>
      <c r="AI21" s="237"/>
      <c r="AJ21" s="237"/>
      <c r="AK21" s="237"/>
      <c r="AL21" s="238"/>
      <c r="AM21" s="507"/>
      <c r="AN21" s="508"/>
      <c r="AO21" s="508"/>
      <c r="AP21" s="508"/>
      <c r="AQ21" s="508"/>
      <c r="AR21" s="509"/>
      <c r="AS21" s="186" t="s">
        <v>510</v>
      </c>
      <c r="AT21" s="186"/>
      <c r="AU21" s="186"/>
      <c r="AV21" s="186"/>
      <c r="AW21" s="186"/>
      <c r="AX21" s="186"/>
      <c r="AY21" s="186"/>
      <c r="AZ21" s="186"/>
      <c r="BA21" s="186"/>
      <c r="BB21" s="186"/>
      <c r="BC21" s="186"/>
      <c r="BD21" s="186"/>
      <c r="BE21" s="186"/>
      <c r="BF21" s="186"/>
      <c r="BG21" s="186"/>
      <c r="BH21" s="186"/>
      <c r="BI21" s="186"/>
      <c r="BJ21" s="186"/>
      <c r="BK21" s="186"/>
      <c r="BL21" s="186"/>
      <c r="BM21" s="253"/>
      <c r="BN21" s="342"/>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4"/>
    </row>
    <row r="22" spans="2:132" ht="29.4" customHeight="1" x14ac:dyDescent="0.2">
      <c r="B22" s="242"/>
      <c r="C22" s="232"/>
      <c r="D22" s="232"/>
      <c r="E22" s="232"/>
      <c r="F22" s="232"/>
      <c r="G22" s="232"/>
      <c r="H22" s="232"/>
      <c r="I22" s="232"/>
      <c r="J22" s="232"/>
      <c r="K22" s="232"/>
      <c r="L22" s="232"/>
      <c r="M22" s="233"/>
      <c r="N22" s="228" t="s">
        <v>449</v>
      </c>
      <c r="O22" s="229"/>
      <c r="P22" s="229"/>
      <c r="Q22" s="229"/>
      <c r="R22" s="229"/>
      <c r="S22" s="229"/>
      <c r="T22" s="229"/>
      <c r="U22" s="230"/>
      <c r="V22" s="228" t="s">
        <v>472</v>
      </c>
      <c r="W22" s="229"/>
      <c r="X22" s="229"/>
      <c r="Y22" s="229"/>
      <c r="Z22" s="229"/>
      <c r="AA22" s="229"/>
      <c r="AB22" s="229"/>
      <c r="AC22" s="229"/>
      <c r="AD22" s="229"/>
      <c r="AE22" s="229"/>
      <c r="AF22" s="229"/>
      <c r="AG22" s="229"/>
      <c r="AH22" s="229"/>
      <c r="AI22" s="229"/>
      <c r="AJ22" s="229"/>
      <c r="AK22" s="229"/>
      <c r="AL22" s="230"/>
      <c r="AM22" s="187" t="s">
        <v>157</v>
      </c>
      <c r="AN22" s="187"/>
      <c r="AO22" s="187"/>
      <c r="AP22" s="187"/>
      <c r="AQ22" s="187"/>
      <c r="AR22" s="187"/>
      <c r="AS22" s="188" t="s">
        <v>502</v>
      </c>
      <c r="AT22" s="188"/>
      <c r="AU22" s="188"/>
      <c r="AV22" s="188"/>
      <c r="AW22" s="188"/>
      <c r="AX22" s="188"/>
      <c r="AY22" s="188"/>
      <c r="AZ22" s="188"/>
      <c r="BA22" s="188"/>
      <c r="BB22" s="188"/>
      <c r="BC22" s="188"/>
      <c r="BD22" s="188"/>
      <c r="BE22" s="188"/>
      <c r="BF22" s="188"/>
      <c r="BG22" s="188"/>
      <c r="BH22" s="188"/>
      <c r="BI22" s="188"/>
      <c r="BJ22" s="188"/>
      <c r="BK22" s="188"/>
      <c r="BL22" s="188"/>
      <c r="BM22" s="189"/>
      <c r="BN22" s="520" t="s">
        <v>558</v>
      </c>
      <c r="BO22" s="521"/>
      <c r="BP22" s="521"/>
      <c r="BQ22" s="521"/>
      <c r="BR22" s="521"/>
      <c r="BS22" s="521"/>
      <c r="BT22" s="521"/>
      <c r="BU22" s="521"/>
      <c r="BV22" s="521"/>
      <c r="BW22" s="521"/>
      <c r="BX22" s="521"/>
      <c r="BY22" s="521"/>
      <c r="BZ22" s="521"/>
      <c r="CA22" s="521"/>
      <c r="CB22" s="521"/>
      <c r="CC22" s="521"/>
      <c r="CD22" s="521"/>
      <c r="CE22" s="521"/>
      <c r="CF22" s="521"/>
      <c r="CG22" s="521"/>
      <c r="CH22" s="521"/>
      <c r="CI22" s="521"/>
      <c r="CJ22" s="521"/>
      <c r="CK22" s="521"/>
      <c r="CL22" s="521"/>
      <c r="CM22" s="521"/>
      <c r="CN22" s="521"/>
      <c r="CO22" s="521"/>
      <c r="CP22" s="521"/>
      <c r="CQ22" s="521"/>
      <c r="CR22" s="521"/>
      <c r="CS22" s="521"/>
      <c r="CT22" s="521"/>
      <c r="CU22" s="521"/>
      <c r="CV22" s="521"/>
      <c r="CW22" s="521"/>
      <c r="CX22" s="521"/>
      <c r="CY22" s="521"/>
      <c r="CZ22" s="521"/>
      <c r="DA22" s="521"/>
      <c r="DB22" s="521"/>
      <c r="DC22" s="521"/>
      <c r="DD22" s="521"/>
      <c r="DE22" s="521"/>
      <c r="DF22" s="521"/>
      <c r="DG22" s="521"/>
      <c r="DH22" s="521"/>
      <c r="DI22" s="521"/>
      <c r="DJ22" s="521"/>
      <c r="DK22" s="521"/>
      <c r="DL22" s="521"/>
      <c r="DM22" s="521"/>
      <c r="DN22" s="521"/>
      <c r="DO22" s="521"/>
      <c r="DP22" s="521"/>
      <c r="DQ22" s="521"/>
      <c r="DR22" s="521"/>
      <c r="DS22" s="521"/>
      <c r="DT22" s="521"/>
      <c r="DU22" s="521"/>
      <c r="DV22" s="521"/>
      <c r="DW22" s="521"/>
      <c r="DX22" s="521"/>
      <c r="DY22" s="521"/>
      <c r="DZ22" s="521"/>
      <c r="EA22" s="521"/>
      <c r="EB22" s="522"/>
    </row>
    <row r="23" spans="2:132" ht="29.4" customHeight="1" x14ac:dyDescent="0.2">
      <c r="B23" s="242"/>
      <c r="C23" s="232"/>
      <c r="D23" s="232"/>
      <c r="E23" s="232"/>
      <c r="F23" s="232"/>
      <c r="G23" s="232"/>
      <c r="H23" s="232"/>
      <c r="I23" s="232"/>
      <c r="J23" s="232"/>
      <c r="K23" s="232"/>
      <c r="L23" s="232"/>
      <c r="M23" s="233"/>
      <c r="N23" s="374"/>
      <c r="O23" s="244"/>
      <c r="P23" s="244"/>
      <c r="Q23" s="244"/>
      <c r="R23" s="244"/>
      <c r="S23" s="244"/>
      <c r="T23" s="244"/>
      <c r="U23" s="245"/>
      <c r="V23" s="374"/>
      <c r="W23" s="244"/>
      <c r="X23" s="244"/>
      <c r="Y23" s="244"/>
      <c r="Z23" s="244"/>
      <c r="AA23" s="244"/>
      <c r="AB23" s="244"/>
      <c r="AC23" s="244"/>
      <c r="AD23" s="244"/>
      <c r="AE23" s="244"/>
      <c r="AF23" s="244"/>
      <c r="AG23" s="244"/>
      <c r="AH23" s="244"/>
      <c r="AI23" s="244"/>
      <c r="AJ23" s="244"/>
      <c r="AK23" s="244"/>
      <c r="AL23" s="245"/>
      <c r="AM23" s="259" t="s">
        <v>159</v>
      </c>
      <c r="AN23" s="259"/>
      <c r="AO23" s="259"/>
      <c r="AP23" s="259"/>
      <c r="AQ23" s="259"/>
      <c r="AR23" s="259"/>
      <c r="AS23" s="219" t="s">
        <v>559</v>
      </c>
      <c r="AT23" s="219"/>
      <c r="AU23" s="219"/>
      <c r="AV23" s="219"/>
      <c r="AW23" s="219"/>
      <c r="AX23" s="219"/>
      <c r="AY23" s="219"/>
      <c r="AZ23" s="219"/>
      <c r="BA23" s="219"/>
      <c r="BB23" s="219"/>
      <c r="BC23" s="219"/>
      <c r="BD23" s="219"/>
      <c r="BE23" s="219"/>
      <c r="BF23" s="219"/>
      <c r="BG23" s="219"/>
      <c r="BH23" s="219"/>
      <c r="BI23" s="219"/>
      <c r="BJ23" s="219"/>
      <c r="BK23" s="219"/>
      <c r="BL23" s="219"/>
      <c r="BM23" s="220"/>
      <c r="BN23" s="523"/>
      <c r="BO23" s="524"/>
      <c r="BP23" s="524"/>
      <c r="BQ23" s="524"/>
      <c r="BR23" s="524"/>
      <c r="BS23" s="524"/>
      <c r="BT23" s="524"/>
      <c r="BU23" s="524"/>
      <c r="BV23" s="524"/>
      <c r="BW23" s="524"/>
      <c r="BX23" s="524"/>
      <c r="BY23" s="524"/>
      <c r="BZ23" s="524"/>
      <c r="CA23" s="524"/>
      <c r="CB23" s="524"/>
      <c r="CC23" s="524"/>
      <c r="CD23" s="524"/>
      <c r="CE23" s="524"/>
      <c r="CF23" s="524"/>
      <c r="CG23" s="524"/>
      <c r="CH23" s="524"/>
      <c r="CI23" s="524"/>
      <c r="CJ23" s="524"/>
      <c r="CK23" s="524"/>
      <c r="CL23" s="524"/>
      <c r="CM23" s="524"/>
      <c r="CN23" s="524"/>
      <c r="CO23" s="524"/>
      <c r="CP23" s="524"/>
      <c r="CQ23" s="524"/>
      <c r="CR23" s="524"/>
      <c r="CS23" s="524"/>
      <c r="CT23" s="524"/>
      <c r="CU23" s="524"/>
      <c r="CV23" s="524"/>
      <c r="CW23" s="524"/>
      <c r="CX23" s="524"/>
      <c r="CY23" s="524"/>
      <c r="CZ23" s="524"/>
      <c r="DA23" s="524"/>
      <c r="DB23" s="524"/>
      <c r="DC23" s="524"/>
      <c r="DD23" s="524"/>
      <c r="DE23" s="524"/>
      <c r="DF23" s="524"/>
      <c r="DG23" s="524"/>
      <c r="DH23" s="524"/>
      <c r="DI23" s="524"/>
      <c r="DJ23" s="524"/>
      <c r="DK23" s="524"/>
      <c r="DL23" s="524"/>
      <c r="DM23" s="524"/>
      <c r="DN23" s="524"/>
      <c r="DO23" s="524"/>
      <c r="DP23" s="524"/>
      <c r="DQ23" s="524"/>
      <c r="DR23" s="524"/>
      <c r="DS23" s="524"/>
      <c r="DT23" s="524"/>
      <c r="DU23" s="524"/>
      <c r="DV23" s="524"/>
      <c r="DW23" s="524"/>
      <c r="DX23" s="524"/>
      <c r="DY23" s="524"/>
      <c r="DZ23" s="524"/>
      <c r="EA23" s="524"/>
      <c r="EB23" s="525"/>
    </row>
    <row r="24" spans="2:132" ht="29.4" customHeight="1" x14ac:dyDescent="0.2">
      <c r="B24" s="201" t="s">
        <v>452</v>
      </c>
      <c r="C24" s="202"/>
      <c r="D24" s="202"/>
      <c r="E24" s="202"/>
      <c r="F24" s="202"/>
      <c r="G24" s="202"/>
      <c r="H24" s="202"/>
      <c r="I24" s="202"/>
      <c r="J24" s="202"/>
      <c r="K24" s="202"/>
      <c r="L24" s="202"/>
      <c r="M24" s="202"/>
      <c r="N24" s="246" t="s">
        <v>453</v>
      </c>
      <c r="O24" s="240"/>
      <c r="P24" s="240"/>
      <c r="Q24" s="240"/>
      <c r="R24" s="240"/>
      <c r="S24" s="240"/>
      <c r="T24" s="240"/>
      <c r="U24" s="241"/>
      <c r="V24" s="202" t="s">
        <v>459</v>
      </c>
      <c r="W24" s="202"/>
      <c r="X24" s="202"/>
      <c r="Y24" s="202"/>
      <c r="Z24" s="202"/>
      <c r="AA24" s="202"/>
      <c r="AB24" s="202"/>
      <c r="AC24" s="202"/>
      <c r="AD24" s="202"/>
      <c r="AE24" s="202"/>
      <c r="AF24" s="202"/>
      <c r="AG24" s="202"/>
      <c r="AH24" s="202"/>
      <c r="AI24" s="202"/>
      <c r="AJ24" s="202"/>
      <c r="AK24" s="202"/>
      <c r="AL24" s="202"/>
      <c r="AM24" s="208" t="s">
        <v>550</v>
      </c>
      <c r="AN24" s="208"/>
      <c r="AO24" s="208"/>
      <c r="AP24" s="208"/>
      <c r="AQ24" s="208"/>
      <c r="AR24" s="208"/>
      <c r="AS24" s="510" t="s">
        <v>651</v>
      </c>
      <c r="AT24" s="510"/>
      <c r="AU24" s="510"/>
      <c r="AV24" s="510"/>
      <c r="AW24" s="510"/>
      <c r="AX24" s="510"/>
      <c r="AY24" s="510"/>
      <c r="AZ24" s="510"/>
      <c r="BA24" s="510"/>
      <c r="BB24" s="510"/>
      <c r="BC24" s="510"/>
      <c r="BD24" s="510"/>
      <c r="BE24" s="510"/>
      <c r="BF24" s="510"/>
      <c r="BG24" s="510"/>
      <c r="BH24" s="510"/>
      <c r="BI24" s="510"/>
      <c r="BJ24" s="510"/>
      <c r="BK24" s="510"/>
      <c r="BL24" s="510"/>
      <c r="BM24" s="511"/>
      <c r="BN24" s="526" t="s">
        <v>654</v>
      </c>
      <c r="BO24" s="527"/>
      <c r="BP24" s="527"/>
      <c r="BQ24" s="527"/>
      <c r="BR24" s="527"/>
      <c r="BS24" s="527"/>
      <c r="BT24" s="527"/>
      <c r="BU24" s="527"/>
      <c r="BV24" s="527"/>
      <c r="BW24" s="527"/>
      <c r="BX24" s="527"/>
      <c r="BY24" s="527"/>
      <c r="BZ24" s="527"/>
      <c r="CA24" s="527"/>
      <c r="CB24" s="527"/>
      <c r="CC24" s="527"/>
      <c r="CD24" s="527"/>
      <c r="CE24" s="527"/>
      <c r="CF24" s="527"/>
      <c r="CG24" s="527"/>
      <c r="CH24" s="527"/>
      <c r="CI24" s="527"/>
      <c r="CJ24" s="527"/>
      <c r="CK24" s="527"/>
      <c r="CL24" s="527"/>
      <c r="CM24" s="527"/>
      <c r="CN24" s="527"/>
      <c r="CO24" s="527"/>
      <c r="CP24" s="527"/>
      <c r="CQ24" s="527"/>
      <c r="CR24" s="527"/>
      <c r="CS24" s="527"/>
      <c r="CT24" s="527"/>
      <c r="CU24" s="527"/>
      <c r="CV24" s="527"/>
      <c r="CW24" s="527"/>
      <c r="CX24" s="527"/>
      <c r="CY24" s="527"/>
      <c r="CZ24" s="527"/>
      <c r="DA24" s="527"/>
      <c r="DB24" s="527"/>
      <c r="DC24" s="527"/>
      <c r="DD24" s="527"/>
      <c r="DE24" s="527"/>
      <c r="DF24" s="527"/>
      <c r="DG24" s="527"/>
      <c r="DH24" s="527"/>
      <c r="DI24" s="527"/>
      <c r="DJ24" s="527"/>
      <c r="DK24" s="527"/>
      <c r="DL24" s="527"/>
      <c r="DM24" s="527"/>
      <c r="DN24" s="527"/>
      <c r="DO24" s="527"/>
      <c r="DP24" s="527"/>
      <c r="DQ24" s="527"/>
      <c r="DR24" s="527"/>
      <c r="DS24" s="527"/>
      <c r="DT24" s="527"/>
      <c r="DU24" s="527"/>
      <c r="DV24" s="527"/>
      <c r="DW24" s="527"/>
      <c r="DX24" s="527"/>
      <c r="DY24" s="527"/>
      <c r="DZ24" s="527"/>
      <c r="EA24" s="527"/>
      <c r="EB24" s="528"/>
    </row>
    <row r="25" spans="2:132" ht="29.4" customHeight="1" x14ac:dyDescent="0.2">
      <c r="B25" s="203"/>
      <c r="C25" s="204"/>
      <c r="D25" s="204"/>
      <c r="E25" s="204"/>
      <c r="F25" s="204"/>
      <c r="G25" s="204"/>
      <c r="H25" s="204"/>
      <c r="I25" s="204"/>
      <c r="J25" s="204"/>
      <c r="K25" s="204"/>
      <c r="L25" s="204"/>
      <c r="M25" s="204"/>
      <c r="N25" s="236"/>
      <c r="O25" s="237"/>
      <c r="P25" s="237"/>
      <c r="Q25" s="237"/>
      <c r="R25" s="237"/>
      <c r="S25" s="237"/>
      <c r="T25" s="237"/>
      <c r="U25" s="238"/>
      <c r="V25" s="186" t="s">
        <v>458</v>
      </c>
      <c r="W25" s="186"/>
      <c r="X25" s="186"/>
      <c r="Y25" s="186"/>
      <c r="Z25" s="186"/>
      <c r="AA25" s="186"/>
      <c r="AB25" s="186"/>
      <c r="AC25" s="186"/>
      <c r="AD25" s="186"/>
      <c r="AE25" s="186"/>
      <c r="AF25" s="186"/>
      <c r="AG25" s="186"/>
      <c r="AH25" s="186"/>
      <c r="AI25" s="186"/>
      <c r="AJ25" s="186"/>
      <c r="AK25" s="186"/>
      <c r="AL25" s="186"/>
      <c r="AM25" s="187" t="s">
        <v>550</v>
      </c>
      <c r="AN25" s="187"/>
      <c r="AO25" s="187"/>
      <c r="AP25" s="187"/>
      <c r="AQ25" s="187"/>
      <c r="AR25" s="187"/>
      <c r="AS25" s="512" t="s">
        <v>652</v>
      </c>
      <c r="AT25" s="512"/>
      <c r="AU25" s="512"/>
      <c r="AV25" s="512"/>
      <c r="AW25" s="512"/>
      <c r="AX25" s="512"/>
      <c r="AY25" s="512"/>
      <c r="AZ25" s="512"/>
      <c r="BA25" s="512"/>
      <c r="BB25" s="512"/>
      <c r="BC25" s="512"/>
      <c r="BD25" s="512"/>
      <c r="BE25" s="512"/>
      <c r="BF25" s="512"/>
      <c r="BG25" s="512"/>
      <c r="BH25" s="512"/>
      <c r="BI25" s="512"/>
      <c r="BJ25" s="512"/>
      <c r="BK25" s="512"/>
      <c r="BL25" s="512"/>
      <c r="BM25" s="513"/>
      <c r="BN25" s="529"/>
      <c r="BO25" s="530"/>
      <c r="BP25" s="530"/>
      <c r="BQ25" s="530"/>
      <c r="BR25" s="530"/>
      <c r="BS25" s="530"/>
      <c r="BT25" s="530"/>
      <c r="BU25" s="530"/>
      <c r="BV25" s="530"/>
      <c r="BW25" s="530"/>
      <c r="BX25" s="530"/>
      <c r="BY25" s="530"/>
      <c r="BZ25" s="530"/>
      <c r="CA25" s="530"/>
      <c r="CB25" s="530"/>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0"/>
      <c r="DV25" s="530"/>
      <c r="DW25" s="530"/>
      <c r="DX25" s="530"/>
      <c r="DY25" s="530"/>
      <c r="DZ25" s="530"/>
      <c r="EA25" s="530"/>
      <c r="EB25" s="531"/>
    </row>
    <row r="26" spans="2:132" ht="27.6" customHeight="1" x14ac:dyDescent="0.2">
      <c r="B26" s="205"/>
      <c r="C26" s="186"/>
      <c r="D26" s="186"/>
      <c r="E26" s="186"/>
      <c r="F26" s="186"/>
      <c r="G26" s="186"/>
      <c r="H26" s="186"/>
      <c r="I26" s="186"/>
      <c r="J26" s="186"/>
      <c r="K26" s="186"/>
      <c r="L26" s="186"/>
      <c r="M26" s="186"/>
      <c r="N26" s="228" t="s">
        <v>454</v>
      </c>
      <c r="O26" s="229"/>
      <c r="P26" s="229"/>
      <c r="Q26" s="229"/>
      <c r="R26" s="229"/>
      <c r="S26" s="229"/>
      <c r="T26" s="229"/>
      <c r="U26" s="230"/>
      <c r="V26" s="186" t="s">
        <v>457</v>
      </c>
      <c r="W26" s="186"/>
      <c r="X26" s="186"/>
      <c r="Y26" s="186"/>
      <c r="Z26" s="186"/>
      <c r="AA26" s="186"/>
      <c r="AB26" s="186"/>
      <c r="AC26" s="186"/>
      <c r="AD26" s="186"/>
      <c r="AE26" s="186"/>
      <c r="AF26" s="186"/>
      <c r="AG26" s="186"/>
      <c r="AH26" s="186"/>
      <c r="AI26" s="186"/>
      <c r="AJ26" s="186"/>
      <c r="AK26" s="186"/>
      <c r="AL26" s="186"/>
      <c r="AM26" s="187" t="s">
        <v>149</v>
      </c>
      <c r="AN26" s="187"/>
      <c r="AO26" s="187"/>
      <c r="AP26" s="187"/>
      <c r="AQ26" s="187"/>
      <c r="AR26" s="187"/>
      <c r="AS26" s="186" t="s">
        <v>653</v>
      </c>
      <c r="AT26" s="186"/>
      <c r="AU26" s="186"/>
      <c r="AV26" s="186"/>
      <c r="AW26" s="186"/>
      <c r="AX26" s="186"/>
      <c r="AY26" s="186"/>
      <c r="AZ26" s="186"/>
      <c r="BA26" s="186"/>
      <c r="BB26" s="186"/>
      <c r="BC26" s="186"/>
      <c r="BD26" s="186"/>
      <c r="BE26" s="186"/>
      <c r="BF26" s="186"/>
      <c r="BG26" s="186"/>
      <c r="BH26" s="186"/>
      <c r="BI26" s="186"/>
      <c r="BJ26" s="186"/>
      <c r="BK26" s="186"/>
      <c r="BL26" s="186"/>
      <c r="BM26" s="253"/>
      <c r="BN26" s="345" t="s">
        <v>560</v>
      </c>
      <c r="BO26" s="532"/>
      <c r="BP26" s="532"/>
      <c r="BQ26" s="532"/>
      <c r="BR26" s="532"/>
      <c r="BS26" s="532"/>
      <c r="BT26" s="532"/>
      <c r="BU26" s="532"/>
      <c r="BV26" s="532"/>
      <c r="BW26" s="532"/>
      <c r="BX26" s="532"/>
      <c r="BY26" s="532"/>
      <c r="BZ26" s="532"/>
      <c r="CA26" s="532"/>
      <c r="CB26" s="532"/>
      <c r="CC26" s="532"/>
      <c r="CD26" s="532"/>
      <c r="CE26" s="532"/>
      <c r="CF26" s="532"/>
      <c r="CG26" s="532"/>
      <c r="CH26" s="532"/>
      <c r="CI26" s="532"/>
      <c r="CJ26" s="532"/>
      <c r="CK26" s="532"/>
      <c r="CL26" s="532"/>
      <c r="CM26" s="532"/>
      <c r="CN26" s="532"/>
      <c r="CO26" s="532"/>
      <c r="CP26" s="532"/>
      <c r="CQ26" s="532"/>
      <c r="CR26" s="532"/>
      <c r="CS26" s="532"/>
      <c r="CT26" s="532"/>
      <c r="CU26" s="532"/>
      <c r="CV26" s="532"/>
      <c r="CW26" s="532"/>
      <c r="CX26" s="532"/>
      <c r="CY26" s="532"/>
      <c r="CZ26" s="532"/>
      <c r="DA26" s="532"/>
      <c r="DB26" s="532"/>
      <c r="DC26" s="532"/>
      <c r="DD26" s="532"/>
      <c r="DE26" s="532"/>
      <c r="DF26" s="532"/>
      <c r="DG26" s="532"/>
      <c r="DH26" s="532"/>
      <c r="DI26" s="532"/>
      <c r="DJ26" s="532"/>
      <c r="DK26" s="532"/>
      <c r="DL26" s="532"/>
      <c r="DM26" s="532"/>
      <c r="DN26" s="532"/>
      <c r="DO26" s="532"/>
      <c r="DP26" s="532"/>
      <c r="DQ26" s="532"/>
      <c r="DR26" s="532"/>
      <c r="DS26" s="532"/>
      <c r="DT26" s="532"/>
      <c r="DU26" s="532"/>
      <c r="DV26" s="532"/>
      <c r="DW26" s="532"/>
      <c r="DX26" s="532"/>
      <c r="DY26" s="532"/>
      <c r="DZ26" s="532"/>
      <c r="EA26" s="532"/>
      <c r="EB26" s="533"/>
    </row>
    <row r="27" spans="2:132" ht="25.2" customHeight="1" x14ac:dyDescent="0.2">
      <c r="B27" s="205"/>
      <c r="C27" s="186"/>
      <c r="D27" s="186"/>
      <c r="E27" s="186"/>
      <c r="F27" s="186"/>
      <c r="G27" s="186"/>
      <c r="H27" s="186"/>
      <c r="I27" s="186"/>
      <c r="J27" s="186"/>
      <c r="K27" s="186"/>
      <c r="L27" s="186"/>
      <c r="M27" s="186"/>
      <c r="N27" s="231"/>
      <c r="O27" s="232"/>
      <c r="P27" s="232"/>
      <c r="Q27" s="232"/>
      <c r="R27" s="232"/>
      <c r="S27" s="232"/>
      <c r="T27" s="232"/>
      <c r="U27" s="233"/>
      <c r="V27" s="186" t="s">
        <v>455</v>
      </c>
      <c r="W27" s="186"/>
      <c r="X27" s="186"/>
      <c r="Y27" s="186"/>
      <c r="Z27" s="186"/>
      <c r="AA27" s="186"/>
      <c r="AB27" s="186"/>
      <c r="AC27" s="186"/>
      <c r="AD27" s="186"/>
      <c r="AE27" s="186"/>
      <c r="AF27" s="186"/>
      <c r="AG27" s="186"/>
      <c r="AH27" s="186"/>
      <c r="AI27" s="186"/>
      <c r="AJ27" s="186"/>
      <c r="AK27" s="186"/>
      <c r="AL27" s="186"/>
      <c r="AM27" s="514" t="s">
        <v>551</v>
      </c>
      <c r="AN27" s="515"/>
      <c r="AO27" s="515"/>
      <c r="AP27" s="515"/>
      <c r="AQ27" s="515"/>
      <c r="AR27" s="515"/>
      <c r="AS27" s="188" t="s">
        <v>503</v>
      </c>
      <c r="AT27" s="188"/>
      <c r="AU27" s="188"/>
      <c r="AV27" s="188"/>
      <c r="AW27" s="188"/>
      <c r="AX27" s="188"/>
      <c r="AY27" s="188"/>
      <c r="AZ27" s="188"/>
      <c r="BA27" s="188"/>
      <c r="BB27" s="188"/>
      <c r="BC27" s="188"/>
      <c r="BD27" s="188"/>
      <c r="BE27" s="188"/>
      <c r="BF27" s="188"/>
      <c r="BG27" s="188"/>
      <c r="BH27" s="188"/>
      <c r="BI27" s="188"/>
      <c r="BJ27" s="188"/>
      <c r="BK27" s="188"/>
      <c r="BL27" s="188"/>
      <c r="BM27" s="189"/>
      <c r="BN27" s="353"/>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c r="DG27" s="354"/>
      <c r="DH27" s="354"/>
      <c r="DI27" s="354"/>
      <c r="DJ27" s="354"/>
      <c r="DK27" s="354"/>
      <c r="DL27" s="354"/>
      <c r="DM27" s="354"/>
      <c r="DN27" s="354"/>
      <c r="DO27" s="354"/>
      <c r="DP27" s="354"/>
      <c r="DQ27" s="354"/>
      <c r="DR27" s="354"/>
      <c r="DS27" s="354"/>
      <c r="DT27" s="354"/>
      <c r="DU27" s="354"/>
      <c r="DV27" s="354"/>
      <c r="DW27" s="354"/>
      <c r="DX27" s="354"/>
      <c r="DY27" s="354"/>
      <c r="DZ27" s="354"/>
      <c r="EA27" s="354"/>
      <c r="EB27" s="355"/>
    </row>
    <row r="28" spans="2:132" ht="18" customHeight="1" x14ac:dyDescent="0.2">
      <c r="B28" s="334"/>
      <c r="C28" s="335"/>
      <c r="D28" s="335"/>
      <c r="E28" s="335"/>
      <c r="F28" s="335"/>
      <c r="G28" s="335"/>
      <c r="H28" s="335"/>
      <c r="I28" s="335"/>
      <c r="J28" s="335"/>
      <c r="K28" s="335"/>
      <c r="L28" s="335"/>
      <c r="M28" s="335"/>
      <c r="N28" s="236"/>
      <c r="O28" s="237"/>
      <c r="P28" s="237"/>
      <c r="Q28" s="237"/>
      <c r="R28" s="237"/>
      <c r="S28" s="237"/>
      <c r="T28" s="237"/>
      <c r="U28" s="238"/>
      <c r="V28" s="253" t="s">
        <v>456</v>
      </c>
      <c r="W28" s="254"/>
      <c r="X28" s="254"/>
      <c r="Y28" s="254"/>
      <c r="Z28" s="254"/>
      <c r="AA28" s="254"/>
      <c r="AB28" s="254"/>
      <c r="AC28" s="254"/>
      <c r="AD28" s="254"/>
      <c r="AE28" s="254"/>
      <c r="AF28" s="254"/>
      <c r="AG28" s="254"/>
      <c r="AH28" s="254"/>
      <c r="AI28" s="254"/>
      <c r="AJ28" s="254"/>
      <c r="AK28" s="254"/>
      <c r="AL28" s="255"/>
      <c r="AM28" s="187" t="s">
        <v>637</v>
      </c>
      <c r="AN28" s="187"/>
      <c r="AO28" s="187"/>
      <c r="AP28" s="187"/>
      <c r="AQ28" s="187"/>
      <c r="AR28" s="187"/>
      <c r="AS28" s="188" t="s">
        <v>504</v>
      </c>
      <c r="AT28" s="188"/>
      <c r="AU28" s="188"/>
      <c r="AV28" s="188"/>
      <c r="AW28" s="188"/>
      <c r="AX28" s="188"/>
      <c r="AY28" s="188"/>
      <c r="AZ28" s="188"/>
      <c r="BA28" s="188"/>
      <c r="BB28" s="188"/>
      <c r="BC28" s="188"/>
      <c r="BD28" s="188"/>
      <c r="BE28" s="188"/>
      <c r="BF28" s="188"/>
      <c r="BG28" s="188"/>
      <c r="BH28" s="188"/>
      <c r="BI28" s="188"/>
      <c r="BJ28" s="188"/>
      <c r="BK28" s="188"/>
      <c r="BL28" s="188"/>
      <c r="BM28" s="189"/>
      <c r="BN28" s="356"/>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8"/>
    </row>
    <row r="29" spans="2:132" ht="27.6" customHeight="1" x14ac:dyDescent="0.2">
      <c r="B29" s="206"/>
      <c r="C29" s="207"/>
      <c r="D29" s="207"/>
      <c r="E29" s="207"/>
      <c r="F29" s="207"/>
      <c r="G29" s="207"/>
      <c r="H29" s="207"/>
      <c r="I29" s="207"/>
      <c r="J29" s="207"/>
      <c r="K29" s="207"/>
      <c r="L29" s="207"/>
      <c r="M29" s="207"/>
      <c r="N29" s="171" t="s">
        <v>460</v>
      </c>
      <c r="O29" s="172"/>
      <c r="P29" s="172"/>
      <c r="Q29" s="172"/>
      <c r="R29" s="172"/>
      <c r="S29" s="172"/>
      <c r="T29" s="172"/>
      <c r="U29" s="173"/>
      <c r="V29" s="171" t="s">
        <v>461</v>
      </c>
      <c r="W29" s="172"/>
      <c r="X29" s="172"/>
      <c r="Y29" s="172"/>
      <c r="Z29" s="172"/>
      <c r="AA29" s="172"/>
      <c r="AB29" s="172"/>
      <c r="AC29" s="172"/>
      <c r="AD29" s="172"/>
      <c r="AE29" s="172"/>
      <c r="AF29" s="172"/>
      <c r="AG29" s="172"/>
      <c r="AH29" s="172"/>
      <c r="AI29" s="172"/>
      <c r="AJ29" s="172"/>
      <c r="AK29" s="172"/>
      <c r="AL29" s="173"/>
      <c r="AM29" s="174" t="s">
        <v>242</v>
      </c>
      <c r="AN29" s="174"/>
      <c r="AO29" s="174"/>
      <c r="AP29" s="174"/>
      <c r="AQ29" s="174"/>
      <c r="AR29" s="174"/>
      <c r="AS29" s="175" t="s">
        <v>505</v>
      </c>
      <c r="AT29" s="175"/>
      <c r="AU29" s="175"/>
      <c r="AV29" s="175"/>
      <c r="AW29" s="175"/>
      <c r="AX29" s="175"/>
      <c r="AY29" s="175"/>
      <c r="AZ29" s="175"/>
      <c r="BA29" s="175"/>
      <c r="BB29" s="175"/>
      <c r="BC29" s="175"/>
      <c r="BD29" s="175"/>
      <c r="BE29" s="175"/>
      <c r="BF29" s="175"/>
      <c r="BG29" s="175"/>
      <c r="BH29" s="175"/>
      <c r="BI29" s="175"/>
      <c r="BJ29" s="175"/>
      <c r="BK29" s="175"/>
      <c r="BL29" s="175"/>
      <c r="BM29" s="176"/>
      <c r="BN29" s="516" t="s">
        <v>552</v>
      </c>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7"/>
      <c r="CL29" s="517"/>
      <c r="CM29" s="517"/>
      <c r="CN29" s="517"/>
      <c r="CO29" s="517"/>
      <c r="CP29" s="517"/>
      <c r="CQ29" s="517"/>
      <c r="CR29" s="517"/>
      <c r="CS29" s="517"/>
      <c r="CT29" s="517"/>
      <c r="CU29" s="517"/>
      <c r="CV29" s="517"/>
      <c r="CW29" s="517"/>
      <c r="CX29" s="517"/>
      <c r="CY29" s="517"/>
      <c r="CZ29" s="517"/>
      <c r="DA29" s="517"/>
      <c r="DB29" s="517"/>
      <c r="DC29" s="517"/>
      <c r="DD29" s="517"/>
      <c r="DE29" s="517"/>
      <c r="DF29" s="517"/>
      <c r="DG29" s="517"/>
      <c r="DH29" s="517"/>
      <c r="DI29" s="517"/>
      <c r="DJ29" s="517"/>
      <c r="DK29" s="517"/>
      <c r="DL29" s="517"/>
      <c r="DM29" s="517"/>
      <c r="DN29" s="517"/>
      <c r="DO29" s="517"/>
      <c r="DP29" s="517"/>
      <c r="DQ29" s="517"/>
      <c r="DR29" s="517"/>
      <c r="DS29" s="517"/>
      <c r="DT29" s="517"/>
      <c r="DU29" s="517"/>
      <c r="DV29" s="517"/>
      <c r="DW29" s="517"/>
      <c r="DX29" s="517"/>
      <c r="DY29" s="517"/>
      <c r="DZ29" s="517"/>
      <c r="EA29" s="517"/>
      <c r="EB29" s="518"/>
    </row>
    <row r="30" spans="2:132" ht="3" customHeight="1" x14ac:dyDescent="0.2">
      <c r="B30" s="16"/>
      <c r="C30" s="16"/>
      <c r="D30" s="16"/>
      <c r="E30" s="16"/>
      <c r="F30" s="16"/>
      <c r="G30" s="16"/>
      <c r="H30" s="16"/>
      <c r="I30" s="16"/>
      <c r="J30" s="16"/>
      <c r="K30" s="16"/>
      <c r="L30" s="16"/>
      <c r="M30" s="16"/>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row>
    <row r="31" spans="2:132" ht="18" customHeight="1" x14ac:dyDescent="0.2">
      <c r="B31" s="534" t="s">
        <v>661</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row>
    <row r="32" spans="2:132" ht="18" customHeight="1" x14ac:dyDescent="0.2">
      <c r="B32" s="190" t="s">
        <v>663</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row>
    <row r="33" spans="2:65" ht="18" customHeight="1" x14ac:dyDescent="0.2">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row>
    <row r="34" spans="2:65" ht="18" customHeight="1" x14ac:dyDescent="0.2">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row>
    <row r="35" spans="2:65" ht="18" customHeight="1" x14ac:dyDescent="0.2">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row>
    <row r="36" spans="2:65" ht="18" customHeight="1" x14ac:dyDescent="0.2">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row>
    <row r="37" spans="2:65" ht="64.2" customHeight="1" x14ac:dyDescent="0.2">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row>
    <row r="38" spans="2:65" ht="18" customHeight="1" x14ac:dyDescent="0.2">
      <c r="B38" s="122"/>
      <c r="C38" s="122"/>
    </row>
    <row r="39" spans="2:65" ht="18" customHeight="1" x14ac:dyDescent="0.2">
      <c r="B39" s="122"/>
      <c r="C39" s="122"/>
    </row>
    <row r="40" spans="2:65" ht="18" customHeight="1" x14ac:dyDescent="0.2">
      <c r="B40" s="122"/>
      <c r="C40" s="122"/>
    </row>
    <row r="41" spans="2:65" ht="18" customHeight="1" x14ac:dyDescent="0.2">
      <c r="B41" s="122"/>
      <c r="C41" s="122"/>
    </row>
    <row r="42" spans="2:65" ht="18" customHeight="1" x14ac:dyDescent="0.2">
      <c r="B42" s="122"/>
      <c r="C42" s="122"/>
    </row>
    <row r="43" spans="2:65" ht="18" customHeight="1" x14ac:dyDescent="0.2">
      <c r="B43" s="122"/>
      <c r="C43" s="122"/>
    </row>
    <row r="44" spans="2:65" ht="18" customHeight="1" x14ac:dyDescent="0.2">
      <c r="B44" s="122"/>
      <c r="C44" s="122"/>
    </row>
    <row r="45" spans="2:65" ht="18" customHeight="1" x14ac:dyDescent="0.2">
      <c r="B45" s="122"/>
      <c r="C45" s="122"/>
    </row>
    <row r="46" spans="2:65" ht="18" customHeight="1" x14ac:dyDescent="0.2">
      <c r="B46" s="122"/>
      <c r="C46" s="122"/>
    </row>
    <row r="47" spans="2:65" ht="18" customHeight="1" x14ac:dyDescent="0.2">
      <c r="B47" s="122"/>
      <c r="C47" s="122"/>
    </row>
    <row r="48" spans="2:65" ht="18" customHeight="1" x14ac:dyDescent="0.2">
      <c r="B48" s="122"/>
      <c r="C48" s="122"/>
    </row>
    <row r="49" spans="2:3" ht="18" customHeight="1" x14ac:dyDescent="0.2">
      <c r="B49" s="122"/>
      <c r="C49" s="122"/>
    </row>
    <row r="50" spans="2:3" ht="18" customHeight="1" x14ac:dyDescent="0.2">
      <c r="B50" s="122"/>
      <c r="C50" s="122"/>
    </row>
    <row r="51" spans="2:3" ht="18" customHeight="1" x14ac:dyDescent="0.2">
      <c r="B51" s="122"/>
      <c r="C51" s="122"/>
    </row>
    <row r="52" spans="2:3" ht="18" customHeight="1" x14ac:dyDescent="0.2">
      <c r="B52" s="122"/>
      <c r="C52" s="122"/>
    </row>
    <row r="53" spans="2:3" ht="18" customHeight="1" x14ac:dyDescent="0.2">
      <c r="B53" s="122"/>
      <c r="C53" s="122"/>
    </row>
    <row r="54" spans="2:3" ht="18" customHeight="1" x14ac:dyDescent="0.2">
      <c r="B54" s="122"/>
      <c r="C54" s="122"/>
    </row>
    <row r="55" spans="2:3" ht="18" customHeight="1" x14ac:dyDescent="0.2">
      <c r="B55" s="122"/>
      <c r="C55" s="122"/>
    </row>
    <row r="56" spans="2:3" ht="18" customHeight="1" x14ac:dyDescent="0.2">
      <c r="B56" s="122"/>
      <c r="C56" s="122"/>
    </row>
    <row r="57" spans="2:3" ht="18" customHeight="1" x14ac:dyDescent="0.2">
      <c r="B57" s="122"/>
      <c r="C57" s="122"/>
    </row>
    <row r="58" spans="2:3" ht="18" customHeight="1" x14ac:dyDescent="0.2">
      <c r="B58" s="122"/>
      <c r="C58" s="122"/>
    </row>
    <row r="59" spans="2:3" ht="18" customHeight="1" x14ac:dyDescent="0.2">
      <c r="B59" s="122"/>
      <c r="C59" s="122"/>
    </row>
    <row r="60" spans="2:3" ht="18" customHeight="1" x14ac:dyDescent="0.2">
      <c r="B60" s="122"/>
      <c r="C60" s="122"/>
    </row>
    <row r="61" spans="2:3" ht="18" customHeight="1" x14ac:dyDescent="0.2">
      <c r="B61" s="122"/>
      <c r="C61" s="122"/>
    </row>
    <row r="62" spans="2:3" ht="18" customHeight="1" x14ac:dyDescent="0.2">
      <c r="B62" s="122"/>
      <c r="C62" s="122"/>
    </row>
    <row r="63" spans="2:3" ht="18" customHeight="1" x14ac:dyDescent="0.2">
      <c r="B63" s="122"/>
      <c r="C63" s="122"/>
    </row>
    <row r="64" spans="2:3" ht="18" customHeight="1" x14ac:dyDescent="0.2">
      <c r="B64" s="122"/>
      <c r="C64" s="122"/>
    </row>
    <row r="65" spans="2:3" ht="18" customHeight="1" x14ac:dyDescent="0.2">
      <c r="B65" s="122"/>
      <c r="C65" s="122"/>
    </row>
    <row r="66" spans="2:3" ht="18" customHeight="1" x14ac:dyDescent="0.2">
      <c r="B66" s="122"/>
      <c r="C66" s="122"/>
    </row>
    <row r="67" spans="2:3" ht="18" customHeight="1" x14ac:dyDescent="0.2">
      <c r="B67" s="122"/>
      <c r="C67" s="122"/>
    </row>
    <row r="68" spans="2:3" ht="18" customHeight="1" x14ac:dyDescent="0.2">
      <c r="B68" s="122"/>
      <c r="C68" s="122"/>
    </row>
    <row r="69" spans="2:3" ht="18" customHeight="1" x14ac:dyDescent="0.2">
      <c r="B69" s="122"/>
      <c r="C69" s="122"/>
    </row>
    <row r="70" spans="2:3" ht="18" customHeight="1" x14ac:dyDescent="0.2">
      <c r="B70" s="122"/>
      <c r="C70" s="122"/>
    </row>
    <row r="71" spans="2:3" ht="18" customHeight="1" x14ac:dyDescent="0.2">
      <c r="B71" s="122"/>
      <c r="C71" s="122"/>
    </row>
    <row r="72" spans="2:3" ht="18" customHeight="1" x14ac:dyDescent="0.2">
      <c r="B72" s="122"/>
      <c r="C72" s="122"/>
    </row>
    <row r="73" spans="2:3" ht="18" customHeight="1" x14ac:dyDescent="0.2">
      <c r="B73" s="122"/>
      <c r="C73" s="122"/>
    </row>
    <row r="74" spans="2:3" ht="18" customHeight="1" x14ac:dyDescent="0.2">
      <c r="B74" s="122"/>
      <c r="C74" s="122"/>
    </row>
  </sheetData>
  <mergeCells count="126">
    <mergeCell ref="BN29:EB29"/>
    <mergeCell ref="BN3:EB5"/>
    <mergeCell ref="BN6:EB8"/>
    <mergeCell ref="BN9:EB11"/>
    <mergeCell ref="BN12:EB14"/>
    <mergeCell ref="BN15:EB16"/>
    <mergeCell ref="BN17:EB21"/>
    <mergeCell ref="BN22:EB23"/>
    <mergeCell ref="BN24:EB25"/>
    <mergeCell ref="BN26:EB28"/>
    <mergeCell ref="BN2:EB2"/>
    <mergeCell ref="B69:C70"/>
    <mergeCell ref="B71:C72"/>
    <mergeCell ref="B73:C74"/>
    <mergeCell ref="B57:C58"/>
    <mergeCell ref="B59:C60"/>
    <mergeCell ref="B61:C62"/>
    <mergeCell ref="B63:C64"/>
    <mergeCell ref="B65:C66"/>
    <mergeCell ref="B67:C68"/>
    <mergeCell ref="B45:C46"/>
    <mergeCell ref="B47:C48"/>
    <mergeCell ref="B49:C50"/>
    <mergeCell ref="B51:C52"/>
    <mergeCell ref="B53:C54"/>
    <mergeCell ref="B55:C56"/>
    <mergeCell ref="B31:BM31"/>
    <mergeCell ref="B32:BM37"/>
    <mergeCell ref="B38:C38"/>
    <mergeCell ref="B39:C40"/>
    <mergeCell ref="B41:C42"/>
    <mergeCell ref="B43:C44"/>
    <mergeCell ref="N29:U29"/>
    <mergeCell ref="V29:AL29"/>
    <mergeCell ref="B24:M29"/>
    <mergeCell ref="N24:U25"/>
    <mergeCell ref="V24:AL24"/>
    <mergeCell ref="AM24:AR24"/>
    <mergeCell ref="AS24:BM24"/>
    <mergeCell ref="V25:AL25"/>
    <mergeCell ref="AM25:AR25"/>
    <mergeCell ref="AS25:BM25"/>
    <mergeCell ref="N26:U28"/>
    <mergeCell ref="V26:AL26"/>
    <mergeCell ref="AM29:AR29"/>
    <mergeCell ref="AS29:BM29"/>
    <mergeCell ref="AM26:AR26"/>
    <mergeCell ref="AS26:BM26"/>
    <mergeCell ref="V27:AL27"/>
    <mergeCell ref="AM27:AR27"/>
    <mergeCell ref="AS27:BM27"/>
    <mergeCell ref="V28:AL28"/>
    <mergeCell ref="AM28:AR28"/>
    <mergeCell ref="AS28:BM28"/>
    <mergeCell ref="AS12:BM12"/>
    <mergeCell ref="V13:AL13"/>
    <mergeCell ref="AM13:AR13"/>
    <mergeCell ref="AS13:BM13"/>
    <mergeCell ref="V14:AL14"/>
    <mergeCell ref="AM14:AR14"/>
    <mergeCell ref="AS20:BM20"/>
    <mergeCell ref="AS21:BM21"/>
    <mergeCell ref="N22:U23"/>
    <mergeCell ref="V22:AL23"/>
    <mergeCell ref="AM22:AR22"/>
    <mergeCell ref="AS22:BM22"/>
    <mergeCell ref="AM23:AR23"/>
    <mergeCell ref="AS23:BM23"/>
    <mergeCell ref="N17:U21"/>
    <mergeCell ref="V17:AL17"/>
    <mergeCell ref="AM17:AR17"/>
    <mergeCell ref="AS17:BM17"/>
    <mergeCell ref="V18:AL19"/>
    <mergeCell ref="AM18:AR19"/>
    <mergeCell ref="AS18:BM18"/>
    <mergeCell ref="AS19:BM19"/>
    <mergeCell ref="V20:AL21"/>
    <mergeCell ref="AM20:AR21"/>
    <mergeCell ref="AM8:AR8"/>
    <mergeCell ref="AS8:BM8"/>
    <mergeCell ref="B9:M23"/>
    <mergeCell ref="N9:U11"/>
    <mergeCell ref="V9:AL9"/>
    <mergeCell ref="AM9:AR9"/>
    <mergeCell ref="AS9:BM9"/>
    <mergeCell ref="V10:AL10"/>
    <mergeCell ref="AM10:AR10"/>
    <mergeCell ref="AS10:BM10"/>
    <mergeCell ref="V11:AL11"/>
    <mergeCell ref="AM11:AR11"/>
    <mergeCell ref="AS14:BM14"/>
    <mergeCell ref="N15:U16"/>
    <mergeCell ref="V15:AL15"/>
    <mergeCell ref="AM15:AR15"/>
    <mergeCell ref="AS15:BM15"/>
    <mergeCell ref="V16:AL16"/>
    <mergeCell ref="AM16:AR16"/>
    <mergeCell ref="AS16:BM16"/>
    <mergeCell ref="AS11:BM11"/>
    <mergeCell ref="N12:U14"/>
    <mergeCell ref="V12:AL12"/>
    <mergeCell ref="AM12:AR12"/>
    <mergeCell ref="B1:BM1"/>
    <mergeCell ref="B2:M2"/>
    <mergeCell ref="N2:U2"/>
    <mergeCell ref="V2:AL2"/>
    <mergeCell ref="AM2:AR2"/>
    <mergeCell ref="AS2:BM2"/>
    <mergeCell ref="B3:M8"/>
    <mergeCell ref="N3:U5"/>
    <mergeCell ref="V3:AL4"/>
    <mergeCell ref="AM3:AR3"/>
    <mergeCell ref="AS3:BM3"/>
    <mergeCell ref="AM4:AR4"/>
    <mergeCell ref="AS4:BM4"/>
    <mergeCell ref="V5:AL5"/>
    <mergeCell ref="AM5:AR5"/>
    <mergeCell ref="AS5:BM5"/>
    <mergeCell ref="N6:U8"/>
    <mergeCell ref="V6:AL6"/>
    <mergeCell ref="AM6:AR6"/>
    <mergeCell ref="AS6:BM6"/>
    <mergeCell ref="V7:AL7"/>
    <mergeCell ref="AM7:AR7"/>
    <mergeCell ref="AS7:BM7"/>
    <mergeCell ref="V8:AL8"/>
  </mergeCells>
  <phoneticPr fontId="2"/>
  <printOptions horizontalCentered="1"/>
  <pageMargins left="0.23622047244094491" right="0.23622047244094491" top="0.35433070866141736" bottom="0.22" header="0.31496062992125984" footer="0.17"/>
  <pageSetup paperSize="8"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E10" sqref="E10"/>
    </sheetView>
  </sheetViews>
  <sheetFormatPr defaultColWidth="9" defaultRowHeight="14.25" customHeight="1" x14ac:dyDescent="0.2"/>
  <cols>
    <col min="1" max="1" width="10.21875" style="1" bestFit="1" customWidth="1"/>
    <col min="2" max="2" width="37.33203125" style="1" bestFit="1" customWidth="1"/>
    <col min="3" max="3" width="11.21875" style="1" bestFit="1" customWidth="1"/>
    <col min="4" max="4" width="9" style="1"/>
    <col min="5" max="5" width="31.6640625" style="1" customWidth="1"/>
    <col min="6" max="6" width="16.44140625" style="1" customWidth="1"/>
    <col min="7" max="7" width="113" style="1" customWidth="1"/>
    <col min="8" max="16384" width="9" style="1"/>
  </cols>
  <sheetData>
    <row r="1" spans="1:7" ht="14.25" customHeight="1" x14ac:dyDescent="0.2">
      <c r="A1" s="4" t="s">
        <v>96</v>
      </c>
      <c r="B1" s="4" t="s">
        <v>0</v>
      </c>
      <c r="C1" s="4" t="s">
        <v>2</v>
      </c>
      <c r="D1" s="4" t="s">
        <v>108</v>
      </c>
      <c r="E1" s="4" t="s">
        <v>3</v>
      </c>
      <c r="F1" s="4" t="s">
        <v>4</v>
      </c>
      <c r="G1" s="4" t="s">
        <v>6</v>
      </c>
    </row>
    <row r="2" spans="1:7" ht="14.25" customHeight="1" x14ac:dyDescent="0.2">
      <c r="A2" s="2" t="s">
        <v>1</v>
      </c>
      <c r="B2" s="1" t="s">
        <v>7</v>
      </c>
      <c r="C2" s="1" t="s">
        <v>87</v>
      </c>
      <c r="D2" s="1" t="s">
        <v>100</v>
      </c>
      <c r="E2" s="3" t="s">
        <v>109</v>
      </c>
      <c r="F2" s="1" t="s">
        <v>5</v>
      </c>
      <c r="G2" s="1" t="s">
        <v>179</v>
      </c>
    </row>
    <row r="3" spans="1:7" ht="14.25" customHeight="1" x14ac:dyDescent="0.2">
      <c r="A3" s="2" t="s">
        <v>48</v>
      </c>
      <c r="B3" s="1" t="s">
        <v>8</v>
      </c>
      <c r="C3" s="1" t="s">
        <v>87</v>
      </c>
      <c r="D3" s="1" t="s">
        <v>100</v>
      </c>
      <c r="E3" s="1" t="s">
        <v>110</v>
      </c>
      <c r="F3" s="1" t="s">
        <v>5</v>
      </c>
      <c r="G3" s="1" t="s">
        <v>180</v>
      </c>
    </row>
    <row r="4" spans="1:7" ht="14.25" customHeight="1" x14ac:dyDescent="0.2">
      <c r="A4" s="2" t="s">
        <v>49</v>
      </c>
      <c r="B4" s="1" t="s">
        <v>9</v>
      </c>
      <c r="C4" s="1" t="s">
        <v>88</v>
      </c>
      <c r="D4" s="1" t="s">
        <v>105</v>
      </c>
      <c r="E4" s="1" t="s">
        <v>111</v>
      </c>
      <c r="F4" s="1" t="s">
        <v>164</v>
      </c>
      <c r="G4" s="1" t="s">
        <v>181</v>
      </c>
    </row>
    <row r="5" spans="1:7" ht="14.25" customHeight="1" x14ac:dyDescent="0.2">
      <c r="A5" s="2" t="s">
        <v>50</v>
      </c>
      <c r="B5" s="1" t="s">
        <v>10</v>
      </c>
      <c r="C5" s="1" t="s">
        <v>87</v>
      </c>
      <c r="D5" s="1" t="s">
        <v>100</v>
      </c>
      <c r="E5" s="1" t="s">
        <v>112</v>
      </c>
      <c r="F5" s="1" t="s">
        <v>165</v>
      </c>
      <c r="G5" s="1" t="s">
        <v>182</v>
      </c>
    </row>
    <row r="6" spans="1:7" ht="14.25" customHeight="1" x14ac:dyDescent="0.2">
      <c r="A6" s="2" t="s">
        <v>51</v>
      </c>
      <c r="B6" s="1" t="s">
        <v>11</v>
      </c>
      <c r="C6" s="1" t="s">
        <v>38</v>
      </c>
      <c r="D6" s="1" t="s">
        <v>101</v>
      </c>
      <c r="E6" s="3" t="s">
        <v>113</v>
      </c>
      <c r="F6" s="1" t="s">
        <v>152</v>
      </c>
      <c r="G6" s="1" t="s">
        <v>183</v>
      </c>
    </row>
    <row r="7" spans="1:7" ht="14.25" customHeight="1" x14ac:dyDescent="0.2">
      <c r="A7" s="2" t="s">
        <v>52</v>
      </c>
      <c r="B7" s="1" t="s">
        <v>12</v>
      </c>
      <c r="C7" s="1" t="s">
        <v>38</v>
      </c>
      <c r="D7" s="1" t="s">
        <v>101</v>
      </c>
      <c r="E7" s="1" t="s">
        <v>114</v>
      </c>
      <c r="F7" s="1" t="s">
        <v>166</v>
      </c>
    </row>
    <row r="8" spans="1:7" ht="14.25" customHeight="1" x14ac:dyDescent="0.2">
      <c r="A8" s="2" t="s">
        <v>53</v>
      </c>
      <c r="B8" s="1" t="s">
        <v>13</v>
      </c>
      <c r="C8" s="1" t="s">
        <v>38</v>
      </c>
      <c r="D8" s="1" t="s">
        <v>101</v>
      </c>
      <c r="E8" s="3" t="s">
        <v>115</v>
      </c>
      <c r="F8" s="1" t="s">
        <v>153</v>
      </c>
      <c r="G8" s="1" t="s">
        <v>184</v>
      </c>
    </row>
    <row r="9" spans="1:7" ht="14.25" customHeight="1" x14ac:dyDescent="0.2">
      <c r="A9" s="2" t="s">
        <v>54</v>
      </c>
      <c r="B9" s="1" t="s">
        <v>14</v>
      </c>
      <c r="C9" s="1" t="s">
        <v>89</v>
      </c>
      <c r="D9" s="1" t="s">
        <v>103</v>
      </c>
      <c r="E9" s="3" t="s">
        <v>116</v>
      </c>
      <c r="F9" s="1" t="s">
        <v>154</v>
      </c>
      <c r="G9" s="1" t="s">
        <v>185</v>
      </c>
    </row>
    <row r="10" spans="1:7" ht="14.25" customHeight="1" x14ac:dyDescent="0.2">
      <c r="A10" s="2" t="s">
        <v>55</v>
      </c>
      <c r="B10" s="1" t="s">
        <v>15</v>
      </c>
      <c r="C10" s="1" t="s">
        <v>89</v>
      </c>
      <c r="D10" s="1" t="s">
        <v>103</v>
      </c>
      <c r="E10" s="1" t="s">
        <v>117</v>
      </c>
      <c r="F10" s="1" t="s">
        <v>167</v>
      </c>
      <c r="G10" s="1" t="s">
        <v>186</v>
      </c>
    </row>
    <row r="11" spans="1:7" ht="14.25" customHeight="1" x14ac:dyDescent="0.2">
      <c r="A11" s="2" t="s">
        <v>56</v>
      </c>
      <c r="B11" s="1" t="s">
        <v>16</v>
      </c>
      <c r="C11" s="1" t="s">
        <v>89</v>
      </c>
      <c r="D11" s="1" t="s">
        <v>103</v>
      </c>
      <c r="E11" s="1" t="s">
        <v>118</v>
      </c>
      <c r="F11" s="1" t="s">
        <v>155</v>
      </c>
      <c r="G11" s="1" t="s">
        <v>187</v>
      </c>
    </row>
    <row r="12" spans="1:7" ht="14.25" customHeight="1" x14ac:dyDescent="0.2">
      <c r="A12" s="2" t="s">
        <v>57</v>
      </c>
      <c r="B12" s="1" t="s">
        <v>17</v>
      </c>
      <c r="C12" s="1" t="s">
        <v>89</v>
      </c>
      <c r="D12" s="1" t="s">
        <v>103</v>
      </c>
      <c r="E12" s="3" t="s">
        <v>119</v>
      </c>
      <c r="F12" s="1" t="s">
        <v>154</v>
      </c>
      <c r="G12" s="1" t="s">
        <v>185</v>
      </c>
    </row>
    <row r="13" spans="1:7" ht="14.25" customHeight="1" x14ac:dyDescent="0.2">
      <c r="A13" s="2" t="s">
        <v>58</v>
      </c>
      <c r="B13" s="1" t="s">
        <v>18</v>
      </c>
      <c r="C13" s="1" t="s">
        <v>89</v>
      </c>
      <c r="D13" s="1" t="s">
        <v>103</v>
      </c>
      <c r="E13" s="1" t="s">
        <v>120</v>
      </c>
      <c r="F13" s="1" t="s">
        <v>156</v>
      </c>
      <c r="G13" s="1" t="s">
        <v>188</v>
      </c>
    </row>
    <row r="14" spans="1:7" ht="14.25" customHeight="1" x14ac:dyDescent="0.2">
      <c r="A14" s="2" t="s">
        <v>59</v>
      </c>
      <c r="B14" s="1" t="s">
        <v>19</v>
      </c>
      <c r="C14" s="1" t="s">
        <v>89</v>
      </c>
      <c r="D14" s="1" t="s">
        <v>103</v>
      </c>
      <c r="E14" s="1" t="s">
        <v>121</v>
      </c>
      <c r="F14" s="1" t="s">
        <v>156</v>
      </c>
      <c r="G14" s="1" t="s">
        <v>189</v>
      </c>
    </row>
    <row r="15" spans="1:7" ht="14.25" customHeight="1" x14ac:dyDescent="0.2">
      <c r="A15" s="2" t="s">
        <v>60</v>
      </c>
      <c r="B15" s="1" t="s">
        <v>20</v>
      </c>
      <c r="C15" s="1" t="s">
        <v>90</v>
      </c>
      <c r="D15" s="1" t="s">
        <v>107</v>
      </c>
      <c r="E15" s="1" t="s">
        <v>122</v>
      </c>
      <c r="F15" s="1" t="s">
        <v>168</v>
      </c>
      <c r="G15" s="1" t="s">
        <v>190</v>
      </c>
    </row>
    <row r="16" spans="1:7" ht="14.25" customHeight="1" x14ac:dyDescent="0.2">
      <c r="A16" s="2" t="s">
        <v>61</v>
      </c>
      <c r="B16" s="1" t="s">
        <v>21</v>
      </c>
      <c r="C16" s="1" t="s">
        <v>90</v>
      </c>
      <c r="D16" s="1" t="s">
        <v>107</v>
      </c>
      <c r="E16" s="1" t="s">
        <v>123</v>
      </c>
      <c r="F16" s="1" t="s">
        <v>158</v>
      </c>
      <c r="G16" s="1" t="s">
        <v>191</v>
      </c>
    </row>
    <row r="17" spans="1:7" ht="14.25" customHeight="1" x14ac:dyDescent="0.2">
      <c r="A17" s="2" t="s">
        <v>62</v>
      </c>
      <c r="B17" s="1" t="s">
        <v>22</v>
      </c>
      <c r="C17" s="1" t="s">
        <v>90</v>
      </c>
      <c r="D17" s="1" t="s">
        <v>107</v>
      </c>
      <c r="E17" s="1" t="s">
        <v>124</v>
      </c>
      <c r="F17" s="1" t="s">
        <v>158</v>
      </c>
      <c r="G17" s="1" t="s">
        <v>192</v>
      </c>
    </row>
    <row r="18" spans="1:7" ht="14.25" customHeight="1" x14ac:dyDescent="0.2">
      <c r="A18" s="2" t="s">
        <v>63</v>
      </c>
      <c r="B18" s="1" t="s">
        <v>23</v>
      </c>
      <c r="C18" s="1" t="s">
        <v>90</v>
      </c>
      <c r="D18" s="1" t="s">
        <v>107</v>
      </c>
      <c r="E18" s="1" t="s">
        <v>125</v>
      </c>
      <c r="F18" s="1" t="s">
        <v>157</v>
      </c>
      <c r="G18" s="1" t="s">
        <v>193</v>
      </c>
    </row>
    <row r="19" spans="1:7" ht="14.25" customHeight="1" x14ac:dyDescent="0.2">
      <c r="A19" s="2" t="s">
        <v>64</v>
      </c>
      <c r="B19" s="1" t="s">
        <v>24</v>
      </c>
      <c r="C19" s="1" t="s">
        <v>90</v>
      </c>
      <c r="D19" s="1" t="s">
        <v>107</v>
      </c>
      <c r="E19" s="1" t="s">
        <v>126</v>
      </c>
      <c r="F19" s="1" t="s">
        <v>157</v>
      </c>
      <c r="G19" s="1" t="s">
        <v>194</v>
      </c>
    </row>
    <row r="20" spans="1:7" ht="14.25" customHeight="1" x14ac:dyDescent="0.2">
      <c r="A20" s="2" t="s">
        <v>65</v>
      </c>
      <c r="B20" s="1" t="s">
        <v>25</v>
      </c>
      <c r="C20" s="1" t="s">
        <v>90</v>
      </c>
      <c r="D20" s="1" t="s">
        <v>107</v>
      </c>
      <c r="E20" s="1" t="s">
        <v>127</v>
      </c>
      <c r="F20" s="1" t="s">
        <v>159</v>
      </c>
      <c r="G20" s="1" t="s">
        <v>195</v>
      </c>
    </row>
    <row r="21" spans="1:7" ht="14.25" customHeight="1" x14ac:dyDescent="0.2">
      <c r="A21" s="2" t="s">
        <v>66</v>
      </c>
      <c r="B21" s="1" t="s">
        <v>26</v>
      </c>
      <c r="C21" s="1" t="s">
        <v>91</v>
      </c>
      <c r="D21" s="1" t="s">
        <v>104</v>
      </c>
      <c r="E21" s="1" t="s">
        <v>128</v>
      </c>
      <c r="F21" s="1" t="s">
        <v>160</v>
      </c>
      <c r="G21" s="1" t="s">
        <v>196</v>
      </c>
    </row>
    <row r="22" spans="1:7" ht="14.25" customHeight="1" x14ac:dyDescent="0.2">
      <c r="A22" s="2" t="s">
        <v>67</v>
      </c>
      <c r="B22" s="1" t="s">
        <v>27</v>
      </c>
      <c r="C22" s="1" t="s">
        <v>91</v>
      </c>
      <c r="D22" s="1" t="s">
        <v>104</v>
      </c>
      <c r="E22" s="1" t="s">
        <v>129</v>
      </c>
      <c r="F22" s="1" t="s">
        <v>150</v>
      </c>
      <c r="G22" s="1" t="s">
        <v>197</v>
      </c>
    </row>
    <row r="23" spans="1:7" ht="14.25" customHeight="1" x14ac:dyDescent="0.2">
      <c r="A23" s="2" t="s">
        <v>68</v>
      </c>
      <c r="B23" s="1" t="s">
        <v>28</v>
      </c>
      <c r="C23" s="1" t="s">
        <v>91</v>
      </c>
      <c r="D23" s="1" t="s">
        <v>104</v>
      </c>
      <c r="E23" s="1" t="s">
        <v>130</v>
      </c>
      <c r="F23" s="1" t="s">
        <v>151</v>
      </c>
      <c r="G23" s="1" t="s">
        <v>198</v>
      </c>
    </row>
    <row r="24" spans="1:7" ht="14.25" customHeight="1" x14ac:dyDescent="0.2">
      <c r="A24" s="2" t="s">
        <v>69</v>
      </c>
      <c r="B24" s="1" t="s">
        <v>29</v>
      </c>
      <c r="C24" s="1" t="s">
        <v>91</v>
      </c>
      <c r="D24" s="1" t="s">
        <v>104</v>
      </c>
      <c r="E24" s="1" t="s">
        <v>131</v>
      </c>
      <c r="F24" s="1" t="s">
        <v>151</v>
      </c>
      <c r="G24" s="1" t="s">
        <v>199</v>
      </c>
    </row>
    <row r="25" spans="1:7" ht="14.25" customHeight="1" x14ac:dyDescent="0.2">
      <c r="A25" s="2" t="s">
        <v>70</v>
      </c>
      <c r="B25" s="1" t="s">
        <v>30</v>
      </c>
      <c r="C25" s="1" t="s">
        <v>91</v>
      </c>
      <c r="D25" s="1" t="s">
        <v>104</v>
      </c>
      <c r="E25" s="1" t="s">
        <v>132</v>
      </c>
      <c r="F25" s="1" t="s">
        <v>161</v>
      </c>
      <c r="G25" s="1" t="s">
        <v>200</v>
      </c>
    </row>
    <row r="26" spans="1:7" ht="14.25" customHeight="1" x14ac:dyDescent="0.2">
      <c r="A26" s="2" t="s">
        <v>71</v>
      </c>
      <c r="B26" s="1" t="s">
        <v>31</v>
      </c>
      <c r="C26" s="1" t="s">
        <v>92</v>
      </c>
      <c r="D26" s="1" t="s">
        <v>98</v>
      </c>
      <c r="E26" s="1" t="s">
        <v>133</v>
      </c>
      <c r="F26" s="1" t="s">
        <v>162</v>
      </c>
    </row>
    <row r="27" spans="1:7" ht="14.25" customHeight="1" x14ac:dyDescent="0.2">
      <c r="A27" s="2" t="s">
        <v>72</v>
      </c>
      <c r="B27" s="1" t="s">
        <v>32</v>
      </c>
      <c r="C27" s="1" t="s">
        <v>88</v>
      </c>
      <c r="D27" s="1" t="s">
        <v>105</v>
      </c>
      <c r="E27" s="1" t="s">
        <v>134</v>
      </c>
      <c r="F27" s="1" t="s">
        <v>169</v>
      </c>
      <c r="G27" s="1" t="s">
        <v>201</v>
      </c>
    </row>
    <row r="28" spans="1:7" ht="14.25" customHeight="1" x14ac:dyDescent="0.2">
      <c r="A28" s="2" t="s">
        <v>73</v>
      </c>
      <c r="B28" s="1" t="s">
        <v>33</v>
      </c>
      <c r="C28" s="1" t="s">
        <v>88</v>
      </c>
      <c r="D28" s="1" t="s">
        <v>105</v>
      </c>
      <c r="E28" s="1" t="s">
        <v>135</v>
      </c>
      <c r="F28" s="1" t="s">
        <v>149</v>
      </c>
      <c r="G28" s="1" t="s">
        <v>202</v>
      </c>
    </row>
    <row r="29" spans="1:7" ht="14.25" customHeight="1" x14ac:dyDescent="0.2">
      <c r="A29" s="2" t="s">
        <v>74</v>
      </c>
      <c r="B29" s="1" t="s">
        <v>34</v>
      </c>
      <c r="C29" s="1" t="s">
        <v>92</v>
      </c>
      <c r="D29" s="1" t="s">
        <v>98</v>
      </c>
      <c r="E29" s="1" t="s">
        <v>136</v>
      </c>
      <c r="F29" s="1" t="s">
        <v>162</v>
      </c>
    </row>
    <row r="30" spans="1:7" ht="14.25" customHeight="1" x14ac:dyDescent="0.2">
      <c r="A30" s="2" t="s">
        <v>75</v>
      </c>
      <c r="B30" s="1" t="s">
        <v>35</v>
      </c>
      <c r="C30" s="1" t="s">
        <v>38</v>
      </c>
      <c r="D30" s="1" t="s">
        <v>101</v>
      </c>
      <c r="E30" s="1" t="s">
        <v>137</v>
      </c>
      <c r="F30" s="1" t="s">
        <v>163</v>
      </c>
      <c r="G30" s="1" t="s">
        <v>203</v>
      </c>
    </row>
    <row r="31" spans="1:7" ht="14.25" customHeight="1" x14ac:dyDescent="0.2">
      <c r="A31" s="2" t="s">
        <v>76</v>
      </c>
      <c r="B31" s="1" t="s">
        <v>36</v>
      </c>
      <c r="C31" s="1" t="s">
        <v>38</v>
      </c>
      <c r="D31" s="1" t="s">
        <v>101</v>
      </c>
      <c r="E31" s="1" t="s">
        <v>138</v>
      </c>
      <c r="F31" s="1" t="s">
        <v>163</v>
      </c>
      <c r="G31" s="1" t="s">
        <v>204</v>
      </c>
    </row>
    <row r="32" spans="1:7" ht="14.25" customHeight="1" x14ac:dyDescent="0.2">
      <c r="A32" s="2" t="s">
        <v>77</v>
      </c>
      <c r="B32" s="1" t="s">
        <v>37</v>
      </c>
      <c r="C32" s="1" t="s">
        <v>102</v>
      </c>
      <c r="D32" s="1" t="s">
        <v>101</v>
      </c>
      <c r="E32" s="1" t="s">
        <v>139</v>
      </c>
      <c r="F32" s="1" t="s">
        <v>170</v>
      </c>
      <c r="G32" s="1" t="s">
        <v>205</v>
      </c>
    </row>
    <row r="33" spans="1:7" ht="14.25" customHeight="1" x14ac:dyDescent="0.2">
      <c r="A33" s="2" t="s">
        <v>78</v>
      </c>
      <c r="B33" s="1" t="s">
        <v>39</v>
      </c>
      <c r="C33" s="1" t="s">
        <v>93</v>
      </c>
      <c r="D33" s="1" t="s">
        <v>106</v>
      </c>
      <c r="E33" s="1" t="s">
        <v>140</v>
      </c>
      <c r="F33" s="1" t="s">
        <v>171</v>
      </c>
      <c r="G33" s="1" t="s">
        <v>206</v>
      </c>
    </row>
    <row r="34" spans="1:7" ht="14.25" customHeight="1" x14ac:dyDescent="0.2">
      <c r="A34" s="2" t="s">
        <v>79</v>
      </c>
      <c r="B34" s="1" t="s">
        <v>40</v>
      </c>
      <c r="C34" s="1" t="s">
        <v>38</v>
      </c>
      <c r="D34" s="1" t="s">
        <v>101</v>
      </c>
      <c r="E34" s="1" t="s">
        <v>141</v>
      </c>
      <c r="F34" s="1" t="s">
        <v>172</v>
      </c>
      <c r="G34" s="1" t="s">
        <v>207</v>
      </c>
    </row>
    <row r="35" spans="1:7" ht="14.25" customHeight="1" x14ac:dyDescent="0.2">
      <c r="A35" s="2" t="s">
        <v>80</v>
      </c>
      <c r="B35" s="1" t="s">
        <v>41</v>
      </c>
      <c r="C35" s="1" t="s">
        <v>92</v>
      </c>
      <c r="D35" s="1" t="s">
        <v>98</v>
      </c>
      <c r="E35" s="1" t="s">
        <v>142</v>
      </c>
      <c r="F35" s="1" t="s">
        <v>173</v>
      </c>
      <c r="G35" s="1" t="s">
        <v>208</v>
      </c>
    </row>
    <row r="36" spans="1:7" ht="14.25" customHeight="1" x14ac:dyDescent="0.2">
      <c r="A36" s="2" t="s">
        <v>81</v>
      </c>
      <c r="B36" s="1" t="s">
        <v>42</v>
      </c>
      <c r="C36" s="1" t="s">
        <v>92</v>
      </c>
      <c r="D36" s="1" t="s">
        <v>98</v>
      </c>
      <c r="E36" s="1" t="s">
        <v>143</v>
      </c>
      <c r="F36" s="1" t="s">
        <v>174</v>
      </c>
      <c r="G36" s="1" t="s">
        <v>209</v>
      </c>
    </row>
    <row r="37" spans="1:7" ht="14.25" customHeight="1" x14ac:dyDescent="0.2">
      <c r="A37" s="2" t="s">
        <v>82</v>
      </c>
      <c r="B37" s="1" t="s">
        <v>43</v>
      </c>
      <c r="C37" s="1" t="s">
        <v>92</v>
      </c>
      <c r="D37" s="1" t="s">
        <v>98</v>
      </c>
      <c r="E37" s="1" t="s">
        <v>144</v>
      </c>
      <c r="F37" s="1" t="s">
        <v>162</v>
      </c>
      <c r="G37" s="1" t="s">
        <v>210</v>
      </c>
    </row>
    <row r="38" spans="1:7" ht="14.25" customHeight="1" x14ac:dyDescent="0.2">
      <c r="A38" s="2" t="s">
        <v>83</v>
      </c>
      <c r="B38" s="1" t="s">
        <v>44</v>
      </c>
      <c r="C38" s="1" t="s">
        <v>95</v>
      </c>
      <c r="D38" s="1" t="s">
        <v>97</v>
      </c>
      <c r="E38" s="1" t="s">
        <v>145</v>
      </c>
      <c r="F38" s="1" t="s">
        <v>175</v>
      </c>
      <c r="G38" s="1" t="s">
        <v>211</v>
      </c>
    </row>
    <row r="39" spans="1:7" ht="14.25" customHeight="1" x14ac:dyDescent="0.2">
      <c r="A39" s="2" t="s">
        <v>84</v>
      </c>
      <c r="B39" s="1" t="s">
        <v>45</v>
      </c>
      <c r="C39" s="1" t="s">
        <v>92</v>
      </c>
      <c r="D39" s="1" t="s">
        <v>98</v>
      </c>
      <c r="E39" s="1" t="s">
        <v>146</v>
      </c>
      <c r="F39" s="1" t="s">
        <v>176</v>
      </c>
      <c r="G39" s="1" t="s">
        <v>212</v>
      </c>
    </row>
    <row r="40" spans="1:7" ht="14.25" customHeight="1" x14ac:dyDescent="0.2">
      <c r="A40" s="2" t="s">
        <v>85</v>
      </c>
      <c r="B40" s="1" t="s">
        <v>46</v>
      </c>
      <c r="C40" s="1" t="s">
        <v>92</v>
      </c>
      <c r="D40" s="1" t="s">
        <v>98</v>
      </c>
      <c r="E40" s="1" t="s">
        <v>147</v>
      </c>
      <c r="F40" s="1" t="s">
        <v>177</v>
      </c>
      <c r="G40" s="1" t="s">
        <v>213</v>
      </c>
    </row>
    <row r="41" spans="1:7" ht="14.25" customHeight="1" x14ac:dyDescent="0.2">
      <c r="A41" s="2" t="s">
        <v>86</v>
      </c>
      <c r="B41" s="1" t="s">
        <v>47</v>
      </c>
      <c r="C41" s="1" t="s">
        <v>94</v>
      </c>
      <c r="D41" s="1" t="s">
        <v>99</v>
      </c>
      <c r="E41" s="1" t="s">
        <v>148</v>
      </c>
      <c r="F41" s="1" t="s">
        <v>178</v>
      </c>
      <c r="G41" s="1" t="s">
        <v>214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基本目標①-1</vt:lpstr>
      <vt:lpstr>基本目標①-2</vt:lpstr>
      <vt:lpstr>基本目標②-1</vt:lpstr>
      <vt:lpstr>基本目標②-2</vt:lpstr>
      <vt:lpstr>基本目標③-1</vt:lpstr>
      <vt:lpstr>基本目標③-2</vt:lpstr>
      <vt:lpstr>基本目標④-1</vt:lpstr>
      <vt:lpstr>基本目標④-2</vt:lpstr>
      <vt:lpstr>CD</vt:lpstr>
      <vt:lpstr>'基本目標①-1'!Print_Area</vt:lpstr>
      <vt:lpstr>'基本目標①-2'!Print_Area</vt:lpstr>
      <vt:lpstr>'基本目標②-1'!Print_Area</vt:lpstr>
      <vt:lpstr>'基本目標②-2'!Print_Area</vt:lpstr>
      <vt:lpstr>'基本目標③-1'!Print_Area</vt:lpstr>
      <vt:lpstr>'基本目標③-2'!Print_Area</vt:lpstr>
      <vt:lpstr>'基本目標④-1'!Print_Area</vt:lpstr>
      <vt:lpstr>'基本目標④-2'!Print_Area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企画経営課　西端　克典</dc:creator>
  <cp:lastModifiedBy>辻　政良_企画部 企画経営課</cp:lastModifiedBy>
  <cp:lastPrinted>2023-11-23T23:44:40Z</cp:lastPrinted>
  <dcterms:created xsi:type="dcterms:W3CDTF">2018-06-07T12:19:05Z</dcterms:created>
  <dcterms:modified xsi:type="dcterms:W3CDTF">2023-11-24T08:51:49Z</dcterms:modified>
</cp:coreProperties>
</file>