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67\Desktop\"/>
    </mc:Choice>
  </mc:AlternateContent>
  <bookViews>
    <workbookView xWindow="-12" yWindow="192" windowWidth="19212" windowHeight="3828" tabRatio="760"/>
  </bookViews>
  <sheets>
    <sheet name="基本目標①-1" sheetId="4" r:id="rId1"/>
    <sheet name="基本目標①-2" sheetId="18" r:id="rId2"/>
    <sheet name="基本目標②-1" sheetId="11" r:id="rId3"/>
    <sheet name="基本目標②-2" sheetId="15" r:id="rId4"/>
    <sheet name="基本目標③-1" sheetId="12" r:id="rId5"/>
    <sheet name="基本目標③-2" sheetId="16" r:id="rId6"/>
    <sheet name="基本目標④-1" sheetId="13" r:id="rId7"/>
    <sheet name="基本目標④-2" sheetId="17" r:id="rId8"/>
    <sheet name="CD" sheetId="2" state="hidden" r:id="rId9"/>
  </sheets>
  <definedNames>
    <definedName name="_xlnm.Print_Area" localSheetId="0">'基本目標①-1'!$A$1:$BP$45</definedName>
    <definedName name="_xlnm.Print_Area" localSheetId="1">'基本目標①-2'!$A$1:$EB$37</definedName>
    <definedName name="_xlnm.Print_Area" localSheetId="2">'基本目標②-1'!$A$1:$BP$40</definedName>
    <definedName name="_xlnm.Print_Area" localSheetId="3">'基本目標②-2'!$A$1:$EB$38</definedName>
    <definedName name="_xlnm.Print_Area" localSheetId="4">'基本目標③-1'!$A$1:$BP$39</definedName>
    <definedName name="_xlnm.Print_Area" localSheetId="5">'基本目標③-2'!$A$1:$EB$28</definedName>
    <definedName name="_xlnm.Print_Area" localSheetId="6">'基本目標④-1'!$A$1:$BP$43</definedName>
    <definedName name="_xlnm.Print_Area" localSheetId="7">'基本目標④-2'!$A$1:$EB$37</definedName>
  </definedNames>
  <calcPr calcId="162913"/>
</workbook>
</file>

<file path=xl/calcChain.xml><?xml version="1.0" encoding="utf-8"?>
<calcChain xmlns="http://schemas.openxmlformats.org/spreadsheetml/2006/main">
  <c r="BJ36" i="13" l="1"/>
  <c r="BJ31" i="4" l="1"/>
  <c r="BJ39" i="4" l="1"/>
  <c r="BJ41" i="4" l="1"/>
  <c r="BJ42" i="4"/>
  <c r="BJ29" i="4" l="1"/>
  <c r="BJ30" i="4"/>
  <c r="BJ34" i="4"/>
  <c r="BJ35" i="4"/>
  <c r="BJ38" i="4"/>
  <c r="BJ37" i="4"/>
  <c r="BJ40" i="13" l="1"/>
  <c r="BJ39" i="13"/>
  <c r="BJ37" i="13"/>
  <c r="BJ35" i="13"/>
  <c r="BJ34" i="13"/>
  <c r="BJ32" i="13"/>
  <c r="BJ30" i="13"/>
  <c r="BJ29" i="13"/>
  <c r="BJ35" i="12"/>
  <c r="BJ34" i="12"/>
  <c r="BJ31" i="12"/>
  <c r="BJ28" i="12"/>
  <c r="BJ38" i="11"/>
  <c r="BJ37" i="11"/>
  <c r="BJ36" i="11"/>
  <c r="BJ35" i="11"/>
  <c r="BJ33" i="11"/>
  <c r="BJ32" i="11"/>
  <c r="BJ29" i="11"/>
  <c r="BJ27" i="11"/>
  <c r="BJ30" i="11" l="1"/>
  <c r="BJ18" i="12" l="1"/>
  <c r="BJ19" i="13"/>
  <c r="BJ33" i="13"/>
  <c r="BJ28" i="11"/>
  <c r="BJ28" i="4" l="1"/>
  <c r="BJ18" i="4"/>
</calcChain>
</file>

<file path=xl/sharedStrings.xml><?xml version="1.0" encoding="utf-8"?>
<sst xmlns="http://schemas.openxmlformats.org/spreadsheetml/2006/main" count="1019" uniqueCount="664">
  <si>
    <t>基本施策名</t>
    <rPh sb="0" eb="2">
      <t>キホン</t>
    </rPh>
    <rPh sb="2" eb="4">
      <t>シサク</t>
    </rPh>
    <rPh sb="4" eb="5">
      <t>メイ</t>
    </rPh>
    <phoneticPr fontId="2"/>
  </si>
  <si>
    <t>1-1-1</t>
    <phoneticPr fontId="2"/>
  </si>
  <si>
    <t>施策責任者</t>
    <rPh sb="0" eb="2">
      <t>シサク</t>
    </rPh>
    <rPh sb="2" eb="5">
      <t>セキニンシャ</t>
    </rPh>
    <phoneticPr fontId="2"/>
  </si>
  <si>
    <t>目指す姿</t>
    <rPh sb="0" eb="2">
      <t>メザ</t>
    </rPh>
    <rPh sb="3" eb="4">
      <t>スガタ</t>
    </rPh>
    <phoneticPr fontId="2"/>
  </si>
  <si>
    <t>関係課</t>
    <rPh sb="0" eb="2">
      <t>カンケイ</t>
    </rPh>
    <rPh sb="2" eb="3">
      <t>カ</t>
    </rPh>
    <phoneticPr fontId="2"/>
  </si>
  <si>
    <t>危機管理消防課</t>
    <rPh sb="0" eb="2">
      <t>キキ</t>
    </rPh>
    <rPh sb="2" eb="4">
      <t>カンリ</t>
    </rPh>
    <rPh sb="4" eb="6">
      <t>ショウボウ</t>
    </rPh>
    <rPh sb="6" eb="7">
      <t>カ</t>
    </rPh>
    <phoneticPr fontId="2"/>
  </si>
  <si>
    <t>個別計画</t>
    <rPh sb="0" eb="2">
      <t>コベツ</t>
    </rPh>
    <rPh sb="2" eb="4">
      <t>ケイカク</t>
    </rPh>
    <phoneticPr fontId="2"/>
  </si>
  <si>
    <t>地域防災力の向上</t>
  </si>
  <si>
    <t>効率的で効果的な消防体制の整備</t>
  </si>
  <si>
    <t>災害に強いまちの形成</t>
  </si>
  <si>
    <t>防犯・交通安全対策の推進</t>
  </si>
  <si>
    <t>健康づくりと疾病予防</t>
  </si>
  <si>
    <t>地域医療体制･医療サービスの充実</t>
  </si>
  <si>
    <t>医療保険制度の安定運営</t>
  </si>
  <si>
    <t>地域福祉の仕組みづくりと推進</t>
  </si>
  <si>
    <t>高齢者へのサービス充実と健康づくりの推進</t>
  </si>
  <si>
    <t>障害者の自立支援</t>
  </si>
  <si>
    <t>生活に困窮している方への支援</t>
  </si>
  <si>
    <t>子育て環境・体制の整備、支援</t>
  </si>
  <si>
    <t>保育環境の充実</t>
  </si>
  <si>
    <t>地域の子供の健全育成の推進</t>
  </si>
  <si>
    <t>学校教育環境の充実</t>
  </si>
  <si>
    <t>子供の力をのばす教育</t>
  </si>
  <si>
    <t>生涯学習の推進</t>
  </si>
  <si>
    <t>歴史資産の保護・活用</t>
  </si>
  <si>
    <t>スポーツの振興と環境の充実</t>
  </si>
  <si>
    <t>地域の特性を生かした農業振興</t>
  </si>
  <si>
    <t>均衡の取れた農村や農地の整備</t>
  </si>
  <si>
    <t>商工業の振興</t>
  </si>
  <si>
    <t>就労支援の充実と雇用創出の振興</t>
  </si>
  <si>
    <t>観光資源を発掘・活用した観光振興</t>
  </si>
  <si>
    <t>国際交流と国内交流</t>
  </si>
  <si>
    <t>土地の有効利用と住みよい都市環境の整備</t>
  </si>
  <si>
    <t>道路や橋梁などまちの基盤整備</t>
  </si>
  <si>
    <t>公共交通ネットワークの充実</t>
  </si>
  <si>
    <t>快適な生活環境の維持</t>
  </si>
  <si>
    <t>ごみや資源物の効率的な収集・処理</t>
  </si>
  <si>
    <t>適切な生活排水対策の推進</t>
  </si>
  <si>
    <t>市民部長</t>
  </si>
  <si>
    <t>水道水の安定的な供給</t>
  </si>
  <si>
    <t>豊かな自然環境の保全</t>
  </si>
  <si>
    <t>人権が尊重された差別のない社会の実現</t>
  </si>
  <si>
    <t>地域自治・地域コミュニティの充実</t>
  </si>
  <si>
    <t>地域の活性化と移住・定住環境の充実</t>
  </si>
  <si>
    <t>市政情報の発信と適正な情報管理</t>
  </si>
  <si>
    <t>健全な財政運営の確立</t>
  </si>
  <si>
    <t>将来を見据えた行政経営の推進</t>
  </si>
  <si>
    <t>職員の育成と職場環境の充実</t>
  </si>
  <si>
    <t>1-1-2</t>
  </si>
  <si>
    <t>1-1-3</t>
  </si>
  <si>
    <t>1-1-4</t>
  </si>
  <si>
    <t>1-2-1</t>
    <phoneticPr fontId="2"/>
  </si>
  <si>
    <t>1-2-2</t>
  </si>
  <si>
    <t>1-2-3</t>
  </si>
  <si>
    <t>1-3-1</t>
    <phoneticPr fontId="2"/>
  </si>
  <si>
    <t>1-3-2</t>
  </si>
  <si>
    <t>1-3-3</t>
  </si>
  <si>
    <t>1-3-4</t>
  </si>
  <si>
    <t>2-1-1</t>
    <phoneticPr fontId="2"/>
  </si>
  <si>
    <t>2-1-2</t>
  </si>
  <si>
    <t>2-1-3</t>
  </si>
  <si>
    <t>2-2-1</t>
    <phoneticPr fontId="2"/>
  </si>
  <si>
    <t>2-2-2</t>
  </si>
  <si>
    <t>2-3-1</t>
    <phoneticPr fontId="2"/>
  </si>
  <si>
    <t>2-3-2</t>
  </si>
  <si>
    <t>2-3-3</t>
  </si>
  <si>
    <t>3-1-1</t>
    <phoneticPr fontId="2"/>
  </si>
  <si>
    <t>3-1-2</t>
  </si>
  <si>
    <t>3-1-3</t>
  </si>
  <si>
    <t>3-2-1</t>
    <phoneticPr fontId="2"/>
  </si>
  <si>
    <t>3-3-1</t>
    <phoneticPr fontId="2"/>
  </si>
  <si>
    <t>3-3-2</t>
  </si>
  <si>
    <t>4-1-1</t>
    <phoneticPr fontId="2"/>
  </si>
  <si>
    <t>4-1-2</t>
  </si>
  <si>
    <t>4-1-3</t>
  </si>
  <si>
    <t>4-2-1</t>
    <phoneticPr fontId="2"/>
  </si>
  <si>
    <t>4-2-2</t>
  </si>
  <si>
    <t>4-2-3</t>
  </si>
  <si>
    <t>4-2-4</t>
  </si>
  <si>
    <t>4-3-1</t>
    <phoneticPr fontId="2"/>
  </si>
  <si>
    <t>5-1-1</t>
    <phoneticPr fontId="2"/>
  </si>
  <si>
    <t>5-2-1</t>
    <phoneticPr fontId="2"/>
  </si>
  <si>
    <t>5-2-2</t>
  </si>
  <si>
    <t>5-3-1</t>
    <phoneticPr fontId="2"/>
  </si>
  <si>
    <t>5-3-2</t>
  </si>
  <si>
    <t>5-3-3</t>
  </si>
  <si>
    <t>5-3-4</t>
  </si>
  <si>
    <t>危機管理部長</t>
  </si>
  <si>
    <t>建設部長</t>
  </si>
  <si>
    <t>福祉部長</t>
  </si>
  <si>
    <t>教育部長</t>
  </si>
  <si>
    <t>農林商工部長</t>
  </si>
  <si>
    <t>企画部長</t>
  </si>
  <si>
    <t>上下水道部長</t>
  </si>
  <si>
    <t>総務部長</t>
  </si>
  <si>
    <t>市長公室長</t>
    <rPh sb="4" eb="5">
      <t>チョウ</t>
    </rPh>
    <phoneticPr fontId="2"/>
  </si>
  <si>
    <t>施策番号</t>
    <rPh sb="0" eb="2">
      <t>シサク</t>
    </rPh>
    <rPh sb="2" eb="4">
      <t>バンゴウ</t>
    </rPh>
    <phoneticPr fontId="2"/>
  </si>
  <si>
    <t>西川 直宏</t>
    <phoneticPr fontId="2"/>
  </si>
  <si>
    <t>今城 崇光</t>
  </si>
  <si>
    <t>金岡 哲弘</t>
    <phoneticPr fontId="2"/>
  </si>
  <si>
    <t>中浴 哲夫</t>
  </si>
  <si>
    <t>尾上 之生</t>
  </si>
  <si>
    <t>市民部長</t>
    <phoneticPr fontId="2"/>
  </si>
  <si>
    <t>橋本 好秀</t>
  </si>
  <si>
    <t>神德 政幸</t>
  </si>
  <si>
    <t>前田 泰宏</t>
  </si>
  <si>
    <t>上中 勝彦</t>
  </si>
  <si>
    <t>山野 浩伸</t>
  </si>
  <si>
    <t>部長名</t>
    <rPh sb="0" eb="2">
      <t>ブチョウ</t>
    </rPh>
    <rPh sb="2" eb="3">
      <t>メイ</t>
    </rPh>
    <phoneticPr fontId="2"/>
  </si>
  <si>
    <t>自助・共助・公助の役割が機能し、市民、地域、行政が一体となった災害に強いまちを目指します。</t>
    <phoneticPr fontId="2"/>
  </si>
  <si>
    <t>安全・速やかに活動できる消防体制を構築するとともに、市民が安心して暮らせるまちを目指します。</t>
    <phoneticPr fontId="2"/>
  </si>
  <si>
    <t>大規模自然災害に備えた対策を進め、安全・安心な居住地が確保されているまちを目指します。</t>
    <phoneticPr fontId="2"/>
  </si>
  <si>
    <t>交通安全や防犯に対する意識を高めるとともに、安全な交通環境の整備や防犯対策を行い、交通事故や犯罪の起きにくいまちを目指します。</t>
    <phoneticPr fontId="2"/>
  </si>
  <si>
    <t>市民が健康な生活習慣や心の健康に理解を深め、自分に合った効果的な健康づくりに楽しく取り組めるまちを目指します。</t>
    <phoneticPr fontId="2"/>
  </si>
  <si>
    <t>市民の誰もが必要なときに安心して質の高い医療サービスを受けることができるまちを目指します。</t>
    <phoneticPr fontId="2"/>
  </si>
  <si>
    <t>国民健康保険制度と後期高齢者医療制度を安定的に運営することで、誰もが安心して医療を受けることができるまちを目指します。</t>
    <phoneticPr fontId="2"/>
  </si>
  <si>
    <t>地域が抱える課題を、みんなで解決できる仕組みをつくり、安心して暮らせるまちを目指します。</t>
    <phoneticPr fontId="2"/>
  </si>
  <si>
    <t>高齢者が住み慣れた地域で生きがいを持って暮らすことができるまちを目指します。</t>
    <phoneticPr fontId="2"/>
  </si>
  <si>
    <t>障害があっても住み慣れた地域で心豊かに暮らせるまちを目指します。</t>
    <phoneticPr fontId="2"/>
  </si>
  <si>
    <t>生活に困窮したときに、必要な支援を適切に受けることができ、自立した生活を送ることができるまちを目指します。</t>
    <phoneticPr fontId="2"/>
  </si>
  <si>
    <t>若い世代が希望を持って結婚・出産・子育てができるまちを目指します。</t>
    <phoneticPr fontId="2"/>
  </si>
  <si>
    <t>保護者が仕事と子育ての両立を実現できるよう、保育施設や保育サービスが充実し、子育てしやすく、子供たちも保育所などでいきいきと過ごしているまちを目指します。</t>
    <phoneticPr fontId="2"/>
  </si>
  <si>
    <t>地域社会全体で青少年を見守り育てるという意識を持ち、青少年が安全・安心・健やかに過ごせるまちを目指します。</t>
    <phoneticPr fontId="2"/>
  </si>
  <si>
    <t>安全・安心で快適な教育環境が整っているまちを目指します。</t>
    <phoneticPr fontId="2"/>
  </si>
  <si>
    <t>特色ある学びの機会を通して、児童生徒が「確かな学力」「豊かな心」「たくましい体」を身につけることができるまちを目指します。</t>
    <phoneticPr fontId="2"/>
  </si>
  <si>
    <t>いつでもどこでも自らの意思と選択により、学びたいときに学ぶことができ、人と人とのつながりの中で学習を深められるまちを目指します。</t>
    <phoneticPr fontId="2"/>
  </si>
  <si>
    <t>市内の歴史と文化が適切に守られ、貴重な資源として活用されているまちを目指します。</t>
    <phoneticPr fontId="2"/>
  </si>
  <si>
    <t>生涯を通して全ての市民の暮らしの中にスポーツが定着し、健康で心身ともに元気に暮らすことができるまちを目指します。</t>
    <phoneticPr fontId="2"/>
  </si>
  <si>
    <t>本市の特性を生かし、安全・安心な農産物が生産され、安定した農業所得が確保されることで、地域農業が活性化し、農業者が元気なまちを目指します。</t>
    <phoneticPr fontId="2"/>
  </si>
  <si>
    <t>地域が一体となって農村や農地の基盤整備に取り組むことで、生産性が向上し、健全で安定した農業経営ができるまちを目指します。</t>
    <phoneticPr fontId="2"/>
  </si>
  <si>
    <t>日々の暮らしに不可欠な買い物が身近でできる商店があり、便利で、活気にあふれるまち、地域資源を活用した産業の活性化が図られているまちを目指します。</t>
    <phoneticPr fontId="2"/>
  </si>
  <si>
    <t>雇用の場の創出・確保と雇用環境の充実を図り、働く意欲のある人が安心して働くことができるまちを目指します。</t>
    <phoneticPr fontId="2"/>
  </si>
  <si>
    <t>市内が観光交流客でにぎわい、市民同士や地域外の人々と交流を楽しめるいきいきとしたまちを目指します。</t>
    <phoneticPr fontId="2"/>
  </si>
  <si>
    <t>国内外の都市との交流を通じて、文化や歴史などを学ぶとともに、市民が気軽に参加でき、交流が活発に行われているまちを目指します。</t>
    <phoneticPr fontId="2"/>
  </si>
  <si>
    <t>地域の特性に応じた計画的な土地利用と都市基盤の整備が行われ、市民の利便性・安全性が確保された暮らしやすいまちを目指します。</t>
    <phoneticPr fontId="2"/>
  </si>
  <si>
    <t>道路や橋梁の適正な維持管理により、安全性・機能性が高まり、市民が快適で安全に利用できるまちを目指します。</t>
    <phoneticPr fontId="2"/>
  </si>
  <si>
    <t>鉄道やバスなどの公共交通を有機的に結びつけることで、市民が利用しやすい公共交通ネットワークが構築・維持されているまちを目指します。</t>
    <phoneticPr fontId="2"/>
  </si>
  <si>
    <t>環境に配慮した暮らしや事業活動により、快適で良好な生活環境が維持されているまちを目指します。</t>
    <phoneticPr fontId="2"/>
  </si>
  <si>
    <t>ごみの排出量が減少し、資源が循環して利用されている環境にやさしいまちを目指します。</t>
    <phoneticPr fontId="2"/>
  </si>
  <si>
    <t>適切な生活排水対策を行い、良好な河川環境と快適で衛生的な生活環境が保全されているまちを目指します。</t>
    <phoneticPr fontId="2"/>
  </si>
  <si>
    <t>健全な事業運営により、市民誰もが安定的に安全な水道水を使用できるまちを目指します。</t>
    <phoneticPr fontId="2"/>
  </si>
  <si>
    <t>清らかな河川や緑豊かな森林の保全、動植物の生態系の保護に努め、良好な自然環境が保たれたまちを目指します。</t>
    <phoneticPr fontId="2"/>
  </si>
  <si>
    <t>一人一人が人権問題を自分自身の問題と受け止め、日常生活において学習を深めるとともに、より多くの人々が問題意識を持ち、全ての人の人権が尊重された差別のないまちを目指します。</t>
    <phoneticPr fontId="2"/>
  </si>
  <si>
    <t>市民が地域の活動に積極的に参加し、市民相互の親睦を深めて信頼関係を築き、人と人との絆を強め、地域が元気で住みよいまちを目指します。</t>
    <phoneticPr fontId="2"/>
  </si>
  <si>
    <t>市民、地域、大学、事業者などの協力により、移住・定住につながる環境づくりを行い、活力ある地域を実現し、いきいきと暮らし続けることができるまちを目指します。</t>
    <phoneticPr fontId="2"/>
  </si>
  <si>
    <t>市の施策やイベントなどに関する情報を多様な情報発信ツールの活用により広く市内外に提供し、必要な情報を必要なときに入手できるまちを目指します。</t>
    <phoneticPr fontId="2"/>
  </si>
  <si>
    <t>持続可能で健全な財政運営を市民と行政がともに考え、実現しているまちを目指します。</t>
    <phoneticPr fontId="2"/>
  </si>
  <si>
    <t>将来を見据えた行政経営を行うことで、成果とコストを意識した効率的で質の高い行政サービスが行われているまちを目指します。</t>
    <phoneticPr fontId="2"/>
  </si>
  <si>
    <t>職員の採用・研修・評価が適正に行われ、いきいきと働くことができる職場づくりと、充実した市民サービスが行われているまちを目指します。</t>
    <phoneticPr fontId="2"/>
  </si>
  <si>
    <t>道路河川課</t>
    <rPh sb="0" eb="2">
      <t>ドウロ</t>
    </rPh>
    <rPh sb="2" eb="4">
      <t>カセン</t>
    </rPh>
    <rPh sb="4" eb="5">
      <t>カ</t>
    </rPh>
    <phoneticPr fontId="2"/>
  </si>
  <si>
    <t>農林整備課</t>
    <rPh sb="0" eb="2">
      <t>ノウリン</t>
    </rPh>
    <rPh sb="2" eb="4">
      <t>セイビ</t>
    </rPh>
    <rPh sb="4" eb="5">
      <t>カ</t>
    </rPh>
    <phoneticPr fontId="2"/>
  </si>
  <si>
    <t>商工労働課</t>
    <rPh sb="0" eb="2">
      <t>ショウコウ</t>
    </rPh>
    <rPh sb="2" eb="4">
      <t>ロウドウ</t>
    </rPh>
    <rPh sb="4" eb="5">
      <t>カ</t>
    </rPh>
    <phoneticPr fontId="2"/>
  </si>
  <si>
    <t>健康推進課</t>
    <rPh sb="0" eb="2">
      <t>ケンコウ</t>
    </rPh>
    <rPh sb="2" eb="4">
      <t>スイシン</t>
    </rPh>
    <rPh sb="4" eb="5">
      <t>カ</t>
    </rPh>
    <phoneticPr fontId="2"/>
  </si>
  <si>
    <t>国保年金課</t>
    <rPh sb="0" eb="2">
      <t>コクホ</t>
    </rPh>
    <rPh sb="2" eb="4">
      <t>ネンキン</t>
    </rPh>
    <rPh sb="4" eb="5">
      <t>カ</t>
    </rPh>
    <phoneticPr fontId="2"/>
  </si>
  <si>
    <t>社会福祉課</t>
    <rPh sb="0" eb="2">
      <t>シャカイ</t>
    </rPh>
    <rPh sb="2" eb="4">
      <t>フクシ</t>
    </rPh>
    <rPh sb="4" eb="5">
      <t>カ</t>
    </rPh>
    <phoneticPr fontId="2"/>
  </si>
  <si>
    <t>障害福祉課</t>
    <rPh sb="0" eb="2">
      <t>ショウガイ</t>
    </rPh>
    <rPh sb="2" eb="5">
      <t>フクシカ</t>
    </rPh>
    <phoneticPr fontId="2"/>
  </si>
  <si>
    <t>こども課</t>
    <rPh sb="3" eb="4">
      <t>カ</t>
    </rPh>
    <phoneticPr fontId="2"/>
  </si>
  <si>
    <t>生涯学習課</t>
    <rPh sb="0" eb="2">
      <t>ショウガイ</t>
    </rPh>
    <rPh sb="2" eb="4">
      <t>ガクシュウ</t>
    </rPh>
    <rPh sb="4" eb="5">
      <t>カ</t>
    </rPh>
    <phoneticPr fontId="2"/>
  </si>
  <si>
    <t>教育総務課</t>
    <rPh sb="0" eb="2">
      <t>キョウイク</t>
    </rPh>
    <rPh sb="2" eb="4">
      <t>ソウム</t>
    </rPh>
    <rPh sb="4" eb="5">
      <t>カ</t>
    </rPh>
    <phoneticPr fontId="2"/>
  </si>
  <si>
    <t>生涯スポーツ課</t>
    <rPh sb="0" eb="2">
      <t>ショウガイ</t>
    </rPh>
    <rPh sb="6" eb="7">
      <t>カ</t>
    </rPh>
    <phoneticPr fontId="2"/>
  </si>
  <si>
    <t>農林振興課</t>
    <rPh sb="0" eb="2">
      <t>ノウリン</t>
    </rPh>
    <rPh sb="2" eb="4">
      <t>シンコウ</t>
    </rPh>
    <rPh sb="4" eb="5">
      <t>カ</t>
    </rPh>
    <phoneticPr fontId="2"/>
  </si>
  <si>
    <t>観光振興課</t>
    <rPh sb="0" eb="2">
      <t>カンコウ</t>
    </rPh>
    <rPh sb="2" eb="4">
      <t>シンコウ</t>
    </rPh>
    <rPh sb="4" eb="5">
      <t>カ</t>
    </rPh>
    <phoneticPr fontId="2"/>
  </si>
  <si>
    <t>地域創生課</t>
    <rPh sb="0" eb="2">
      <t>チイキ</t>
    </rPh>
    <rPh sb="2" eb="4">
      <t>ソウセイ</t>
    </rPh>
    <rPh sb="4" eb="5">
      <t>カ</t>
    </rPh>
    <phoneticPr fontId="2"/>
  </si>
  <si>
    <t>生活環境課</t>
    <rPh sb="0" eb="2">
      <t>セイカツ</t>
    </rPh>
    <rPh sb="2" eb="4">
      <t>カンキョウ</t>
    </rPh>
    <rPh sb="4" eb="5">
      <t>カ</t>
    </rPh>
    <phoneticPr fontId="2"/>
  </si>
  <si>
    <t>道路河川課、都市計画課、農林整備課、危機管理消防課</t>
    <rPh sb="0" eb="2">
      <t>ドウロ</t>
    </rPh>
    <rPh sb="2" eb="4">
      <t>カセン</t>
    </rPh>
    <rPh sb="4" eb="5">
      <t>カ</t>
    </rPh>
    <phoneticPr fontId="2"/>
  </si>
  <si>
    <t>危機管理消防課、商工労働課、道路河川課</t>
    <rPh sb="0" eb="2">
      <t>キキ</t>
    </rPh>
    <rPh sb="2" eb="4">
      <t>カンリ</t>
    </rPh>
    <rPh sb="4" eb="6">
      <t>ショウボウ</t>
    </rPh>
    <rPh sb="6" eb="7">
      <t>カ</t>
    </rPh>
    <phoneticPr fontId="2"/>
  </si>
  <si>
    <t>健康推進課、国保年金課</t>
    <rPh sb="0" eb="2">
      <t>ケンコウ</t>
    </rPh>
    <rPh sb="2" eb="4">
      <t>スイシン</t>
    </rPh>
    <rPh sb="4" eb="5">
      <t>カ</t>
    </rPh>
    <phoneticPr fontId="2"/>
  </si>
  <si>
    <t>高齢介護課、ねんりんピック推進課、地域包括支援センター</t>
    <rPh sb="0" eb="2">
      <t>コウレイ</t>
    </rPh>
    <rPh sb="2" eb="4">
      <t>カイゴ</t>
    </rPh>
    <rPh sb="4" eb="5">
      <t>カ</t>
    </rPh>
    <phoneticPr fontId="2"/>
  </si>
  <si>
    <t>生涯学習課、教育総務課、こども課</t>
    <rPh sb="0" eb="2">
      <t>ショウガイ</t>
    </rPh>
    <rPh sb="2" eb="4">
      <t>ガクシュウ</t>
    </rPh>
    <rPh sb="4" eb="5">
      <t>カ</t>
    </rPh>
    <phoneticPr fontId="2"/>
  </si>
  <si>
    <t>都市計画課、地籍調査課、企画経営課</t>
    <rPh sb="0" eb="2">
      <t>トシ</t>
    </rPh>
    <rPh sb="2" eb="4">
      <t>ケイカク</t>
    </rPh>
    <rPh sb="4" eb="5">
      <t>カ</t>
    </rPh>
    <phoneticPr fontId="2"/>
  </si>
  <si>
    <t>生活環境課、下水道課</t>
    <rPh sb="0" eb="2">
      <t>セイカツ</t>
    </rPh>
    <rPh sb="2" eb="4">
      <t>カンキョウ</t>
    </rPh>
    <rPh sb="4" eb="5">
      <t>カ</t>
    </rPh>
    <phoneticPr fontId="2"/>
  </si>
  <si>
    <t>水道総務課、水道工務課</t>
    <rPh sb="0" eb="2">
      <t>スイドウ</t>
    </rPh>
    <rPh sb="2" eb="4">
      <t>ソウム</t>
    </rPh>
    <rPh sb="4" eb="5">
      <t>カ</t>
    </rPh>
    <phoneticPr fontId="2"/>
  </si>
  <si>
    <t>生活環境課、農林振興課、農林整備課、道路河川課</t>
    <rPh sb="0" eb="2">
      <t>セイカツ</t>
    </rPh>
    <rPh sb="2" eb="4">
      <t>カンキョウ</t>
    </rPh>
    <rPh sb="4" eb="5">
      <t>カ</t>
    </rPh>
    <rPh sb="6" eb="8">
      <t>ノウリン</t>
    </rPh>
    <rPh sb="8" eb="10">
      <t>シンコウ</t>
    </rPh>
    <rPh sb="10" eb="11">
      <t>カ</t>
    </rPh>
    <rPh sb="12" eb="14">
      <t>ノウリン</t>
    </rPh>
    <rPh sb="14" eb="16">
      <t>セイビ</t>
    </rPh>
    <rPh sb="16" eb="17">
      <t>カ</t>
    </rPh>
    <phoneticPr fontId="2"/>
  </si>
  <si>
    <t>人権施策推進課、教育総務課、生涯学習課</t>
    <rPh sb="0" eb="2">
      <t>ジンケン</t>
    </rPh>
    <rPh sb="2" eb="4">
      <t>シサク</t>
    </rPh>
    <rPh sb="4" eb="6">
      <t>スイシン</t>
    </rPh>
    <rPh sb="6" eb="7">
      <t>カ</t>
    </rPh>
    <phoneticPr fontId="2"/>
  </si>
  <si>
    <t>地域創生課、総務課</t>
    <rPh sb="0" eb="2">
      <t>チイキ</t>
    </rPh>
    <rPh sb="2" eb="4">
      <t>ソウセイ</t>
    </rPh>
    <rPh sb="4" eb="5">
      <t>カ</t>
    </rPh>
    <rPh sb="6" eb="8">
      <t>ソウム</t>
    </rPh>
    <rPh sb="8" eb="9">
      <t>カ</t>
    </rPh>
    <phoneticPr fontId="2"/>
  </si>
  <si>
    <t>秘書広報課、地域創生課、総務課</t>
    <rPh sb="0" eb="2">
      <t>ヒショ</t>
    </rPh>
    <rPh sb="2" eb="4">
      <t>コウホウ</t>
    </rPh>
    <rPh sb="4" eb="5">
      <t>カ</t>
    </rPh>
    <rPh sb="6" eb="8">
      <t>チイキ</t>
    </rPh>
    <rPh sb="8" eb="10">
      <t>ソウセイ</t>
    </rPh>
    <rPh sb="10" eb="11">
      <t>カ</t>
    </rPh>
    <rPh sb="12" eb="14">
      <t>ソウム</t>
    </rPh>
    <rPh sb="14" eb="15">
      <t>カ</t>
    </rPh>
    <phoneticPr fontId="2"/>
  </si>
  <si>
    <t>財務課、税務課、収納対策課、会計課</t>
    <rPh sb="0" eb="2">
      <t>ザイム</t>
    </rPh>
    <rPh sb="2" eb="3">
      <t>カ</t>
    </rPh>
    <rPh sb="4" eb="6">
      <t>ゼイム</t>
    </rPh>
    <rPh sb="6" eb="7">
      <t>カ</t>
    </rPh>
    <rPh sb="8" eb="10">
      <t>シュウノウ</t>
    </rPh>
    <rPh sb="10" eb="12">
      <t>タイサク</t>
    </rPh>
    <rPh sb="12" eb="13">
      <t>カ</t>
    </rPh>
    <rPh sb="14" eb="16">
      <t>カイケイ</t>
    </rPh>
    <rPh sb="16" eb="17">
      <t>カ</t>
    </rPh>
    <phoneticPr fontId="2"/>
  </si>
  <si>
    <t>企画経営課、公共施設マネジメント課、市民課</t>
    <rPh sb="0" eb="2">
      <t>キカク</t>
    </rPh>
    <rPh sb="2" eb="4">
      <t>ケイエイ</t>
    </rPh>
    <rPh sb="4" eb="5">
      <t>カ</t>
    </rPh>
    <rPh sb="6" eb="8">
      <t>コウキョウ</t>
    </rPh>
    <rPh sb="8" eb="10">
      <t>シセツ</t>
    </rPh>
    <rPh sb="16" eb="17">
      <t>カ</t>
    </rPh>
    <rPh sb="18" eb="20">
      <t>シミン</t>
    </rPh>
    <rPh sb="20" eb="21">
      <t>カ</t>
    </rPh>
    <phoneticPr fontId="2"/>
  </si>
  <si>
    <t>人事課、企画経営課</t>
    <rPh sb="0" eb="3">
      <t>ジンジカ</t>
    </rPh>
    <rPh sb="4" eb="6">
      <t>キカク</t>
    </rPh>
    <rPh sb="6" eb="8">
      <t>ケイエイ</t>
    </rPh>
    <rPh sb="8" eb="9">
      <t>カ</t>
    </rPh>
    <phoneticPr fontId="2"/>
  </si>
  <si>
    <t>地域防災計画、国民保護計画、地震防災対策アクションプログラム</t>
    <rPh sb="0" eb="2">
      <t>チイキ</t>
    </rPh>
    <rPh sb="2" eb="4">
      <t>ボウサイ</t>
    </rPh>
    <rPh sb="4" eb="6">
      <t>ケイカク</t>
    </rPh>
    <rPh sb="7" eb="9">
      <t>コクミン</t>
    </rPh>
    <rPh sb="9" eb="11">
      <t>ホゴ</t>
    </rPh>
    <rPh sb="11" eb="13">
      <t>ケイカク</t>
    </rPh>
    <rPh sb="14" eb="16">
      <t>ジシン</t>
    </rPh>
    <rPh sb="16" eb="18">
      <t>ボウサイ</t>
    </rPh>
    <rPh sb="18" eb="20">
      <t>タイサク</t>
    </rPh>
    <phoneticPr fontId="2"/>
  </si>
  <si>
    <t>地域防災計画</t>
    <rPh sb="0" eb="2">
      <t>チイキ</t>
    </rPh>
    <rPh sb="2" eb="4">
      <t>ボウサイ</t>
    </rPh>
    <rPh sb="4" eb="6">
      <t>ケイカク</t>
    </rPh>
    <phoneticPr fontId="2"/>
  </si>
  <si>
    <t>地域防災計画、公営住宅等長寿命化計画</t>
    <rPh sb="0" eb="2">
      <t>チイキ</t>
    </rPh>
    <rPh sb="2" eb="4">
      <t>ボウサイ</t>
    </rPh>
    <rPh sb="4" eb="6">
      <t>ケイカク</t>
    </rPh>
    <rPh sb="7" eb="9">
      <t>コウエイ</t>
    </rPh>
    <rPh sb="9" eb="11">
      <t>ジュウタク</t>
    </rPh>
    <rPh sb="11" eb="12">
      <t>トウ</t>
    </rPh>
    <rPh sb="12" eb="13">
      <t>チョウ</t>
    </rPh>
    <rPh sb="13" eb="16">
      <t>ジュミョウカ</t>
    </rPh>
    <rPh sb="16" eb="18">
      <t>ケイカク</t>
    </rPh>
    <phoneticPr fontId="2"/>
  </si>
  <si>
    <t>交通安全計画</t>
    <rPh sb="0" eb="2">
      <t>コウツウ</t>
    </rPh>
    <rPh sb="2" eb="4">
      <t>アンゼン</t>
    </rPh>
    <rPh sb="4" eb="6">
      <t>ケイカク</t>
    </rPh>
    <phoneticPr fontId="2"/>
  </si>
  <si>
    <t>健康増進計画、特定健康診査等実施計画、国民健康保険保健事業実施計画（データヘルス計画）</t>
    <rPh sb="0" eb="2">
      <t>ケンコウ</t>
    </rPh>
    <rPh sb="2" eb="4">
      <t>ゾウシン</t>
    </rPh>
    <rPh sb="4" eb="6">
      <t>ケイカク</t>
    </rPh>
    <rPh sb="7" eb="9">
      <t>トクテイ</t>
    </rPh>
    <rPh sb="9" eb="11">
      <t>ケンコウ</t>
    </rPh>
    <rPh sb="11" eb="13">
      <t>シンサ</t>
    </rPh>
    <rPh sb="13" eb="14">
      <t>トウ</t>
    </rPh>
    <rPh sb="14" eb="16">
      <t>ジッシ</t>
    </rPh>
    <rPh sb="16" eb="18">
      <t>ケイカク</t>
    </rPh>
    <rPh sb="19" eb="21">
      <t>コクミン</t>
    </rPh>
    <rPh sb="21" eb="23">
      <t>ケンコウ</t>
    </rPh>
    <rPh sb="23" eb="25">
      <t>ホケン</t>
    </rPh>
    <rPh sb="25" eb="27">
      <t>ホケン</t>
    </rPh>
    <rPh sb="27" eb="29">
      <t>ジギョウ</t>
    </rPh>
    <rPh sb="29" eb="31">
      <t>ジッシ</t>
    </rPh>
    <rPh sb="31" eb="33">
      <t>ケイカク</t>
    </rPh>
    <rPh sb="40" eb="42">
      <t>ケイカク</t>
    </rPh>
    <phoneticPr fontId="2"/>
  </si>
  <si>
    <t>特定健康診査等実施計画、国民健康保険保健事業実施計画（データヘルス計画）</t>
    <phoneticPr fontId="2"/>
  </si>
  <si>
    <t>地域福祉計画</t>
    <rPh sb="0" eb="2">
      <t>チイキ</t>
    </rPh>
    <rPh sb="2" eb="4">
      <t>フクシ</t>
    </rPh>
    <rPh sb="4" eb="6">
      <t>ケイカク</t>
    </rPh>
    <phoneticPr fontId="2"/>
  </si>
  <si>
    <t>介護保険事業計画、高齢者福祉計画</t>
    <rPh sb="0" eb="2">
      <t>カイゴ</t>
    </rPh>
    <rPh sb="2" eb="4">
      <t>ホケン</t>
    </rPh>
    <rPh sb="4" eb="6">
      <t>ジギョウ</t>
    </rPh>
    <rPh sb="6" eb="8">
      <t>ケイカク</t>
    </rPh>
    <rPh sb="9" eb="12">
      <t>コウレイシャ</t>
    </rPh>
    <rPh sb="12" eb="14">
      <t>フクシ</t>
    </rPh>
    <rPh sb="14" eb="16">
      <t>ケイカク</t>
    </rPh>
    <phoneticPr fontId="2"/>
  </si>
  <si>
    <t>地域福祉計画、障害者基本計画、障害福祉計画</t>
    <rPh sb="0" eb="2">
      <t>チイキ</t>
    </rPh>
    <rPh sb="2" eb="4">
      <t>フクシ</t>
    </rPh>
    <rPh sb="4" eb="6">
      <t>ケイカク</t>
    </rPh>
    <rPh sb="7" eb="10">
      <t>ショウガイシャ</t>
    </rPh>
    <rPh sb="10" eb="12">
      <t>キホン</t>
    </rPh>
    <rPh sb="12" eb="14">
      <t>ケイカク</t>
    </rPh>
    <rPh sb="15" eb="17">
      <t>ショウガイ</t>
    </rPh>
    <rPh sb="17" eb="19">
      <t>フクシ</t>
    </rPh>
    <rPh sb="19" eb="21">
      <t>ケイカク</t>
    </rPh>
    <phoneticPr fontId="2"/>
  </si>
  <si>
    <t>子ども・子育て支援事業計画、健康増進計画、地域福祉計画</t>
    <rPh sb="0" eb="1">
      <t>コ</t>
    </rPh>
    <rPh sb="4" eb="6">
      <t>コソダ</t>
    </rPh>
    <rPh sb="7" eb="9">
      <t>シエン</t>
    </rPh>
    <rPh sb="9" eb="11">
      <t>ジギョウ</t>
    </rPh>
    <rPh sb="11" eb="13">
      <t>ケイカク</t>
    </rPh>
    <rPh sb="14" eb="16">
      <t>ケンコウ</t>
    </rPh>
    <rPh sb="16" eb="18">
      <t>ゾウシン</t>
    </rPh>
    <rPh sb="18" eb="20">
      <t>ケイカク</t>
    </rPh>
    <rPh sb="21" eb="23">
      <t>チイキ</t>
    </rPh>
    <rPh sb="23" eb="25">
      <t>フクシ</t>
    </rPh>
    <rPh sb="25" eb="27">
      <t>ケイカク</t>
    </rPh>
    <phoneticPr fontId="2"/>
  </si>
  <si>
    <t>子ども・子育て支援事業計画</t>
    <phoneticPr fontId="2"/>
  </si>
  <si>
    <t>教育大綱、生涯学習推進計画</t>
    <rPh sb="0" eb="2">
      <t>キョウイク</t>
    </rPh>
    <rPh sb="2" eb="4">
      <t>タイコウ</t>
    </rPh>
    <rPh sb="5" eb="7">
      <t>ショウガイ</t>
    </rPh>
    <rPh sb="7" eb="9">
      <t>ガクシュウ</t>
    </rPh>
    <rPh sb="9" eb="11">
      <t>スイシン</t>
    </rPh>
    <rPh sb="11" eb="13">
      <t>ケイカク</t>
    </rPh>
    <phoneticPr fontId="2"/>
  </si>
  <si>
    <t>教育大綱、学校適正規模・適正配置基本方針</t>
    <rPh sb="0" eb="2">
      <t>キョウイク</t>
    </rPh>
    <rPh sb="2" eb="4">
      <t>タイコウ</t>
    </rPh>
    <rPh sb="5" eb="7">
      <t>ガッコウ</t>
    </rPh>
    <rPh sb="7" eb="9">
      <t>テキセイ</t>
    </rPh>
    <rPh sb="9" eb="11">
      <t>キボ</t>
    </rPh>
    <rPh sb="12" eb="14">
      <t>テキセイ</t>
    </rPh>
    <rPh sb="14" eb="16">
      <t>ハイチ</t>
    </rPh>
    <rPh sb="16" eb="18">
      <t>キホン</t>
    </rPh>
    <rPh sb="18" eb="20">
      <t>ホウシン</t>
    </rPh>
    <phoneticPr fontId="2"/>
  </si>
  <si>
    <t>教育大綱</t>
    <rPh sb="0" eb="2">
      <t>キョウイク</t>
    </rPh>
    <rPh sb="2" eb="4">
      <t>タイコウ</t>
    </rPh>
    <phoneticPr fontId="2"/>
  </si>
  <si>
    <t>教育大綱、生涯学習推進計画、図書館基本計画</t>
    <rPh sb="0" eb="2">
      <t>キョウイク</t>
    </rPh>
    <rPh sb="2" eb="4">
      <t>タイコウ</t>
    </rPh>
    <rPh sb="5" eb="7">
      <t>ショウガイ</t>
    </rPh>
    <rPh sb="7" eb="9">
      <t>ガクシュウ</t>
    </rPh>
    <rPh sb="9" eb="11">
      <t>スイシン</t>
    </rPh>
    <rPh sb="11" eb="13">
      <t>ケイカク</t>
    </rPh>
    <rPh sb="14" eb="17">
      <t>トショカン</t>
    </rPh>
    <rPh sb="17" eb="19">
      <t>キホン</t>
    </rPh>
    <rPh sb="19" eb="21">
      <t>ケイカク</t>
    </rPh>
    <phoneticPr fontId="2"/>
  </si>
  <si>
    <t>教育大綱、生涯学習推進計画、史跡旧名手本陣整備基本計画、文化財展示施設活用計画</t>
    <rPh sb="0" eb="2">
      <t>キョウイク</t>
    </rPh>
    <rPh sb="2" eb="4">
      <t>タイコウ</t>
    </rPh>
    <rPh sb="5" eb="7">
      <t>ショウガイ</t>
    </rPh>
    <rPh sb="7" eb="9">
      <t>ガクシュウ</t>
    </rPh>
    <rPh sb="9" eb="11">
      <t>スイシン</t>
    </rPh>
    <rPh sb="11" eb="13">
      <t>ケイカク</t>
    </rPh>
    <rPh sb="14" eb="16">
      <t>シセキ</t>
    </rPh>
    <rPh sb="16" eb="17">
      <t>キュウ</t>
    </rPh>
    <rPh sb="17" eb="18">
      <t>ナ</t>
    </rPh>
    <rPh sb="18" eb="19">
      <t>テ</t>
    </rPh>
    <rPh sb="19" eb="21">
      <t>ホンジン</t>
    </rPh>
    <rPh sb="21" eb="23">
      <t>セイビ</t>
    </rPh>
    <rPh sb="23" eb="25">
      <t>キホン</t>
    </rPh>
    <rPh sb="25" eb="27">
      <t>ケイカク</t>
    </rPh>
    <rPh sb="28" eb="31">
      <t>ブンカザイ</t>
    </rPh>
    <rPh sb="31" eb="33">
      <t>テンジ</t>
    </rPh>
    <rPh sb="33" eb="35">
      <t>シセツ</t>
    </rPh>
    <rPh sb="35" eb="37">
      <t>カツヨウ</t>
    </rPh>
    <rPh sb="37" eb="39">
      <t>ケイカク</t>
    </rPh>
    <phoneticPr fontId="2"/>
  </si>
  <si>
    <t>教育大綱、生涯学習推進計画、スポーツ振興計画、スポーツ推進計画</t>
    <rPh sb="0" eb="2">
      <t>キョウイク</t>
    </rPh>
    <rPh sb="2" eb="4">
      <t>タイコウ</t>
    </rPh>
    <rPh sb="5" eb="7">
      <t>ショウガイ</t>
    </rPh>
    <rPh sb="7" eb="9">
      <t>ガクシュウ</t>
    </rPh>
    <rPh sb="9" eb="11">
      <t>スイシン</t>
    </rPh>
    <rPh sb="11" eb="13">
      <t>ケイカク</t>
    </rPh>
    <rPh sb="18" eb="20">
      <t>シンコウ</t>
    </rPh>
    <rPh sb="20" eb="22">
      <t>ケイカク</t>
    </rPh>
    <rPh sb="27" eb="29">
      <t>スイシン</t>
    </rPh>
    <rPh sb="29" eb="31">
      <t>ケイカク</t>
    </rPh>
    <phoneticPr fontId="2"/>
  </si>
  <si>
    <t>農業振興戦略計画、食育推進計画、道の駅「青洲の里」基本構想・基本計画、農業経営基盤の強化の促進に関する基本的な構想、人・農地プラン、鳥獣被害防止計画</t>
    <rPh sb="0" eb="2">
      <t>ノウギョウ</t>
    </rPh>
    <rPh sb="2" eb="4">
      <t>シンコウ</t>
    </rPh>
    <rPh sb="4" eb="6">
      <t>センリャク</t>
    </rPh>
    <rPh sb="6" eb="8">
      <t>ケイカク</t>
    </rPh>
    <rPh sb="9" eb="10">
      <t>ショク</t>
    </rPh>
    <rPh sb="10" eb="11">
      <t>イク</t>
    </rPh>
    <rPh sb="11" eb="13">
      <t>スイシン</t>
    </rPh>
    <rPh sb="13" eb="15">
      <t>ケイカク</t>
    </rPh>
    <rPh sb="16" eb="17">
      <t>ミチ</t>
    </rPh>
    <rPh sb="18" eb="19">
      <t>エキ</t>
    </rPh>
    <rPh sb="20" eb="22">
      <t>セイシュウ</t>
    </rPh>
    <rPh sb="23" eb="24">
      <t>サト</t>
    </rPh>
    <rPh sb="25" eb="27">
      <t>キホン</t>
    </rPh>
    <rPh sb="27" eb="29">
      <t>コウソウ</t>
    </rPh>
    <rPh sb="30" eb="32">
      <t>キホン</t>
    </rPh>
    <rPh sb="32" eb="34">
      <t>ケイカク</t>
    </rPh>
    <rPh sb="35" eb="37">
      <t>ノウギョウ</t>
    </rPh>
    <rPh sb="37" eb="39">
      <t>ケイエイ</t>
    </rPh>
    <rPh sb="39" eb="41">
      <t>キバン</t>
    </rPh>
    <rPh sb="42" eb="44">
      <t>キョウカ</t>
    </rPh>
    <rPh sb="45" eb="47">
      <t>ソクシン</t>
    </rPh>
    <rPh sb="48" eb="49">
      <t>カン</t>
    </rPh>
    <rPh sb="51" eb="54">
      <t>キホンテキ</t>
    </rPh>
    <rPh sb="55" eb="57">
      <t>コウソウ</t>
    </rPh>
    <rPh sb="58" eb="59">
      <t>ヒト</t>
    </rPh>
    <rPh sb="60" eb="62">
      <t>ノウチ</t>
    </rPh>
    <rPh sb="66" eb="68">
      <t>チョウジュウ</t>
    </rPh>
    <rPh sb="68" eb="70">
      <t>ヒガイ</t>
    </rPh>
    <rPh sb="70" eb="72">
      <t>ボウシ</t>
    </rPh>
    <rPh sb="72" eb="74">
      <t>ケイカク</t>
    </rPh>
    <phoneticPr fontId="2"/>
  </si>
  <si>
    <t>農村環境計画、農業振興地域整備計画</t>
    <rPh sb="0" eb="2">
      <t>ノウソン</t>
    </rPh>
    <rPh sb="2" eb="4">
      <t>カンキョウ</t>
    </rPh>
    <rPh sb="4" eb="6">
      <t>ケイカク</t>
    </rPh>
    <rPh sb="7" eb="9">
      <t>ノウギョウ</t>
    </rPh>
    <rPh sb="9" eb="11">
      <t>シンコウ</t>
    </rPh>
    <rPh sb="11" eb="13">
      <t>チイキ</t>
    </rPh>
    <rPh sb="13" eb="15">
      <t>セイビ</t>
    </rPh>
    <rPh sb="15" eb="17">
      <t>ケイカク</t>
    </rPh>
    <phoneticPr fontId="2"/>
  </si>
  <si>
    <t>産業振興促進計画、創業支援事業計画</t>
    <rPh sb="0" eb="2">
      <t>サンギョウ</t>
    </rPh>
    <rPh sb="2" eb="4">
      <t>シンコウ</t>
    </rPh>
    <rPh sb="4" eb="6">
      <t>ソクシン</t>
    </rPh>
    <rPh sb="6" eb="8">
      <t>ケイカク</t>
    </rPh>
    <rPh sb="9" eb="11">
      <t>ソウギョウ</t>
    </rPh>
    <rPh sb="11" eb="13">
      <t>シエン</t>
    </rPh>
    <rPh sb="13" eb="15">
      <t>ジギョウ</t>
    </rPh>
    <rPh sb="15" eb="17">
      <t>ケイカク</t>
    </rPh>
    <phoneticPr fontId="2"/>
  </si>
  <si>
    <t>創業支援事業計画、産業振興促進計画</t>
    <rPh sb="0" eb="2">
      <t>ソウギョウ</t>
    </rPh>
    <rPh sb="2" eb="4">
      <t>シエン</t>
    </rPh>
    <rPh sb="4" eb="6">
      <t>ジギョウ</t>
    </rPh>
    <rPh sb="6" eb="8">
      <t>ケイカク</t>
    </rPh>
    <rPh sb="9" eb="11">
      <t>サンギョウ</t>
    </rPh>
    <rPh sb="11" eb="13">
      <t>シンコウ</t>
    </rPh>
    <rPh sb="13" eb="15">
      <t>ソクシン</t>
    </rPh>
    <rPh sb="15" eb="17">
      <t>ケイカク</t>
    </rPh>
    <phoneticPr fontId="2"/>
  </si>
  <si>
    <t>産業振興促進計画</t>
    <rPh sb="0" eb="2">
      <t>サンギョウ</t>
    </rPh>
    <rPh sb="2" eb="4">
      <t>シンコウ</t>
    </rPh>
    <rPh sb="4" eb="6">
      <t>ソクシン</t>
    </rPh>
    <rPh sb="6" eb="8">
      <t>ケイカク</t>
    </rPh>
    <phoneticPr fontId="2"/>
  </si>
  <si>
    <t>都市計画マスタープラン、公営住宅等長寿命化計画、空家等対策計画、地籍調査計画</t>
    <rPh sb="0" eb="2">
      <t>トシ</t>
    </rPh>
    <rPh sb="2" eb="4">
      <t>ケイカク</t>
    </rPh>
    <rPh sb="12" eb="14">
      <t>コウエイ</t>
    </rPh>
    <rPh sb="14" eb="16">
      <t>ジュウタク</t>
    </rPh>
    <rPh sb="16" eb="17">
      <t>トウ</t>
    </rPh>
    <rPh sb="17" eb="18">
      <t>チョウ</t>
    </rPh>
    <rPh sb="18" eb="21">
      <t>ジュミョウカ</t>
    </rPh>
    <rPh sb="21" eb="23">
      <t>ケイカク</t>
    </rPh>
    <rPh sb="24" eb="26">
      <t>アキヤ</t>
    </rPh>
    <rPh sb="26" eb="27">
      <t>トウ</t>
    </rPh>
    <rPh sb="27" eb="29">
      <t>タイサク</t>
    </rPh>
    <rPh sb="29" eb="31">
      <t>ケイカク</t>
    </rPh>
    <rPh sb="32" eb="34">
      <t>チセキ</t>
    </rPh>
    <rPh sb="34" eb="36">
      <t>チョウサ</t>
    </rPh>
    <rPh sb="36" eb="38">
      <t>ケイカク</t>
    </rPh>
    <phoneticPr fontId="2"/>
  </si>
  <si>
    <t>橋梁長寿命化修繕計画、橋梁個別施設計画</t>
    <rPh sb="0" eb="2">
      <t>キョウリョウ</t>
    </rPh>
    <rPh sb="2" eb="3">
      <t>チョウ</t>
    </rPh>
    <rPh sb="3" eb="6">
      <t>ジュミョウカ</t>
    </rPh>
    <rPh sb="6" eb="8">
      <t>シュウゼン</t>
    </rPh>
    <rPh sb="8" eb="10">
      <t>ケイカク</t>
    </rPh>
    <rPh sb="11" eb="13">
      <t>キョウリョウ</t>
    </rPh>
    <rPh sb="13" eb="15">
      <t>コベツ</t>
    </rPh>
    <rPh sb="15" eb="17">
      <t>シセツ</t>
    </rPh>
    <rPh sb="17" eb="19">
      <t>ケイカク</t>
    </rPh>
    <phoneticPr fontId="2"/>
  </si>
  <si>
    <t>地球温暖化対策実行計画</t>
    <rPh sb="0" eb="2">
      <t>チキュウ</t>
    </rPh>
    <rPh sb="2" eb="5">
      <t>オンダンカ</t>
    </rPh>
    <rPh sb="5" eb="7">
      <t>タイサク</t>
    </rPh>
    <rPh sb="7" eb="9">
      <t>ジッコウ</t>
    </rPh>
    <rPh sb="9" eb="11">
      <t>ケイカク</t>
    </rPh>
    <phoneticPr fontId="2"/>
  </si>
  <si>
    <t>一般廃棄物処理基本計画</t>
    <rPh sb="0" eb="2">
      <t>イッパン</t>
    </rPh>
    <rPh sb="2" eb="5">
      <t>ハイキブツ</t>
    </rPh>
    <rPh sb="5" eb="7">
      <t>ショリ</t>
    </rPh>
    <rPh sb="7" eb="9">
      <t>キホン</t>
    </rPh>
    <rPh sb="9" eb="11">
      <t>ケイカク</t>
    </rPh>
    <phoneticPr fontId="2"/>
  </si>
  <si>
    <t>流域関連公共下水道全体計画、下水道事業経営戦略（公共下水道事業・農業集落排水事業）、一般廃棄物処理基本計画（生活排水処理基本計画）</t>
    <rPh sb="0" eb="2">
      <t>リュウイキ</t>
    </rPh>
    <rPh sb="2" eb="4">
      <t>カンレン</t>
    </rPh>
    <rPh sb="4" eb="6">
      <t>コウキョウ</t>
    </rPh>
    <rPh sb="6" eb="9">
      <t>ゲスイドウ</t>
    </rPh>
    <rPh sb="9" eb="11">
      <t>ゼンタイ</t>
    </rPh>
    <rPh sb="11" eb="13">
      <t>ケイカク</t>
    </rPh>
    <rPh sb="14" eb="17">
      <t>ゲスイドウ</t>
    </rPh>
    <rPh sb="17" eb="19">
      <t>ジギョウ</t>
    </rPh>
    <rPh sb="19" eb="21">
      <t>ケイエイ</t>
    </rPh>
    <rPh sb="21" eb="23">
      <t>センリャク</t>
    </rPh>
    <rPh sb="24" eb="26">
      <t>コウキョウ</t>
    </rPh>
    <rPh sb="26" eb="29">
      <t>ゲスイドウ</t>
    </rPh>
    <rPh sb="29" eb="31">
      <t>ジギョウ</t>
    </rPh>
    <rPh sb="32" eb="34">
      <t>ノウギョウ</t>
    </rPh>
    <rPh sb="34" eb="36">
      <t>シュウラク</t>
    </rPh>
    <rPh sb="36" eb="38">
      <t>ハイスイ</t>
    </rPh>
    <rPh sb="38" eb="40">
      <t>ジギョウ</t>
    </rPh>
    <phoneticPr fontId="2"/>
  </si>
  <si>
    <t>水道事業基本計画、水道事業ビジョン</t>
    <rPh sb="0" eb="2">
      <t>スイドウ</t>
    </rPh>
    <rPh sb="2" eb="4">
      <t>ジギョウ</t>
    </rPh>
    <rPh sb="4" eb="6">
      <t>キホン</t>
    </rPh>
    <rPh sb="6" eb="8">
      <t>ケイカク</t>
    </rPh>
    <rPh sb="9" eb="11">
      <t>スイドウ</t>
    </rPh>
    <rPh sb="11" eb="13">
      <t>ジギョウ</t>
    </rPh>
    <phoneticPr fontId="2"/>
  </si>
  <si>
    <t>農村環境計画、鳥獣被害防止計画、森林整備計画</t>
    <rPh sb="0" eb="2">
      <t>ノウソン</t>
    </rPh>
    <rPh sb="2" eb="4">
      <t>カンキョウ</t>
    </rPh>
    <rPh sb="4" eb="6">
      <t>ケイカク</t>
    </rPh>
    <rPh sb="7" eb="9">
      <t>チョウジュウ</t>
    </rPh>
    <rPh sb="9" eb="11">
      <t>ヒガイ</t>
    </rPh>
    <rPh sb="11" eb="13">
      <t>ボウシ</t>
    </rPh>
    <rPh sb="13" eb="15">
      <t>ケイカク</t>
    </rPh>
    <rPh sb="16" eb="18">
      <t>シンリン</t>
    </rPh>
    <rPh sb="18" eb="20">
      <t>セイビ</t>
    </rPh>
    <rPh sb="20" eb="22">
      <t>ケイカク</t>
    </rPh>
    <phoneticPr fontId="2"/>
  </si>
  <si>
    <t>人権施策基本方針、教育大綱、生涯学習推進計画、男女共同参画推進プラン</t>
    <rPh sb="0" eb="2">
      <t>ジンケン</t>
    </rPh>
    <rPh sb="2" eb="4">
      <t>シサク</t>
    </rPh>
    <rPh sb="4" eb="6">
      <t>キホン</t>
    </rPh>
    <rPh sb="6" eb="8">
      <t>ホウシン</t>
    </rPh>
    <rPh sb="9" eb="11">
      <t>キョウイク</t>
    </rPh>
    <rPh sb="11" eb="13">
      <t>タイコウ</t>
    </rPh>
    <rPh sb="14" eb="16">
      <t>ショウガイ</t>
    </rPh>
    <rPh sb="16" eb="18">
      <t>ガクシュウ</t>
    </rPh>
    <rPh sb="18" eb="20">
      <t>スイシン</t>
    </rPh>
    <rPh sb="20" eb="22">
      <t>ケイカク</t>
    </rPh>
    <rPh sb="23" eb="25">
      <t>ダンジョ</t>
    </rPh>
    <rPh sb="25" eb="27">
      <t>キョウドウ</t>
    </rPh>
    <rPh sb="27" eb="29">
      <t>サンカク</t>
    </rPh>
    <rPh sb="29" eb="31">
      <t>スイシン</t>
    </rPh>
    <phoneticPr fontId="2"/>
  </si>
  <si>
    <t>協働によるまちづくりの指針</t>
    <rPh sb="0" eb="2">
      <t>キョウドウ</t>
    </rPh>
    <rPh sb="11" eb="13">
      <t>シシン</t>
    </rPh>
    <phoneticPr fontId="2"/>
  </si>
  <si>
    <t>まち・ひと・しごと創生総合戦略</t>
    <rPh sb="9" eb="11">
      <t>ソウセイ</t>
    </rPh>
    <rPh sb="11" eb="13">
      <t>ソウゴウ</t>
    </rPh>
    <rPh sb="13" eb="15">
      <t>センリャク</t>
    </rPh>
    <phoneticPr fontId="2"/>
  </si>
  <si>
    <t>シティプロモーション戦略</t>
    <rPh sb="10" eb="12">
      <t>センリャク</t>
    </rPh>
    <phoneticPr fontId="2"/>
  </si>
  <si>
    <t>財政計画</t>
    <rPh sb="0" eb="2">
      <t>ザイセイ</t>
    </rPh>
    <rPh sb="2" eb="4">
      <t>ケイカク</t>
    </rPh>
    <phoneticPr fontId="2"/>
  </si>
  <si>
    <t>那賀5町新市建設計画、行財政改革大綱、公共施設マネジメント計画</t>
    <rPh sb="0" eb="2">
      <t>ナガ</t>
    </rPh>
    <rPh sb="3" eb="4">
      <t>チョウ</t>
    </rPh>
    <rPh sb="4" eb="5">
      <t>シン</t>
    </rPh>
    <rPh sb="5" eb="6">
      <t>シ</t>
    </rPh>
    <rPh sb="6" eb="8">
      <t>ケンセツ</t>
    </rPh>
    <rPh sb="8" eb="10">
      <t>ケイカク</t>
    </rPh>
    <rPh sb="11" eb="14">
      <t>ギョウザイセイ</t>
    </rPh>
    <rPh sb="14" eb="16">
      <t>カイカク</t>
    </rPh>
    <rPh sb="16" eb="18">
      <t>タイコウ</t>
    </rPh>
    <rPh sb="19" eb="21">
      <t>コウキョウ</t>
    </rPh>
    <rPh sb="21" eb="23">
      <t>シセツ</t>
    </rPh>
    <rPh sb="29" eb="31">
      <t>ケイカク</t>
    </rPh>
    <phoneticPr fontId="2"/>
  </si>
  <si>
    <t>人材育成基本方針、人材育成体系基本計画、女性活用推進法に基づく特定事業主行動計画、次世代育成支援特定事業主行動計画</t>
    <rPh sb="0" eb="2">
      <t>ジンザイ</t>
    </rPh>
    <rPh sb="2" eb="4">
      <t>イクセイ</t>
    </rPh>
    <rPh sb="4" eb="6">
      <t>キホン</t>
    </rPh>
    <rPh sb="6" eb="8">
      <t>ホウシン</t>
    </rPh>
    <rPh sb="9" eb="11">
      <t>ジンザイ</t>
    </rPh>
    <rPh sb="11" eb="13">
      <t>イクセイ</t>
    </rPh>
    <rPh sb="13" eb="15">
      <t>タイケイ</t>
    </rPh>
    <rPh sb="15" eb="17">
      <t>キホン</t>
    </rPh>
    <rPh sb="17" eb="19">
      <t>ケイカク</t>
    </rPh>
    <rPh sb="20" eb="22">
      <t>ジョセイ</t>
    </rPh>
    <rPh sb="22" eb="24">
      <t>カツヨウ</t>
    </rPh>
    <rPh sb="24" eb="26">
      <t>スイシン</t>
    </rPh>
    <rPh sb="26" eb="27">
      <t>ホウ</t>
    </rPh>
    <rPh sb="28" eb="29">
      <t>モト</t>
    </rPh>
    <rPh sb="31" eb="33">
      <t>トクテイ</t>
    </rPh>
    <rPh sb="33" eb="36">
      <t>ジギョウヌシ</t>
    </rPh>
    <rPh sb="36" eb="38">
      <t>コウドウ</t>
    </rPh>
    <rPh sb="38" eb="40">
      <t>ケイカク</t>
    </rPh>
    <rPh sb="41" eb="44">
      <t>ジセダイ</t>
    </rPh>
    <rPh sb="44" eb="46">
      <t>イクセイ</t>
    </rPh>
    <rPh sb="46" eb="48">
      <t>シエン</t>
    </rPh>
    <rPh sb="48" eb="50">
      <t>トクテイ</t>
    </rPh>
    <rPh sb="50" eb="53">
      <t>ジギョウヌシ</t>
    </rPh>
    <rPh sb="53" eb="55">
      <t>コウドウ</t>
    </rPh>
    <rPh sb="55" eb="57">
      <t>ケイカク</t>
    </rPh>
    <phoneticPr fontId="2"/>
  </si>
  <si>
    <t>1.基本目標の概要</t>
    <rPh sb="2" eb="4">
      <t>キホン</t>
    </rPh>
    <rPh sb="4" eb="6">
      <t>モクヒョウ</t>
    </rPh>
    <rPh sb="7" eb="9">
      <t>ガイヨウ</t>
    </rPh>
    <phoneticPr fontId="2"/>
  </si>
  <si>
    <t>基本目標
の名称</t>
    <rPh sb="0" eb="2">
      <t>キホン</t>
    </rPh>
    <rPh sb="2" eb="4">
      <t>モクヒョウ</t>
    </rPh>
    <rPh sb="6" eb="8">
      <t>メイショウ</t>
    </rPh>
    <phoneticPr fontId="2"/>
  </si>
  <si>
    <t>基本目標
の方向性</t>
    <rPh sb="0" eb="2">
      <t>キホン</t>
    </rPh>
    <rPh sb="2" eb="4">
      <t>モクヒョウ</t>
    </rPh>
    <rPh sb="6" eb="9">
      <t>ホウコウセイ</t>
    </rPh>
    <phoneticPr fontId="2"/>
  </si>
  <si>
    <t>基本施策</t>
    <rPh sb="0" eb="2">
      <t>キホン</t>
    </rPh>
    <rPh sb="2" eb="4">
      <t>シサク</t>
    </rPh>
    <phoneticPr fontId="2"/>
  </si>
  <si>
    <t>3-3-1　観光資源を発掘・活用した観光振興</t>
    <phoneticPr fontId="2"/>
  </si>
  <si>
    <t>5-2-2　地域の活性化と移住・定住環境の充実</t>
    <phoneticPr fontId="2"/>
  </si>
  <si>
    <t>指標の名称</t>
    <rPh sb="0" eb="2">
      <t>シヒョウ</t>
    </rPh>
    <rPh sb="3" eb="5">
      <t>メイショウ</t>
    </rPh>
    <phoneticPr fontId="2"/>
  </si>
  <si>
    <t>達成率</t>
    <rPh sb="0" eb="3">
      <t>タッセイリツ</t>
    </rPh>
    <phoneticPr fontId="2"/>
  </si>
  <si>
    <t>単位</t>
    <rPh sb="0" eb="2">
      <t>タンイ</t>
    </rPh>
    <phoneticPr fontId="2"/>
  </si>
  <si>
    <t>指標の分析</t>
    <rPh sb="0" eb="2">
      <t>シヒョウ</t>
    </rPh>
    <rPh sb="3" eb="5">
      <t>ブンセキ</t>
    </rPh>
    <phoneticPr fontId="2"/>
  </si>
  <si>
    <t>具体的施策</t>
    <rPh sb="0" eb="3">
      <t>グタイテキ</t>
    </rPh>
    <rPh sb="3" eb="5">
      <t>シサク</t>
    </rPh>
    <phoneticPr fontId="2"/>
  </si>
  <si>
    <t>基本的方向</t>
    <rPh sb="0" eb="3">
      <t>キホンテキ</t>
    </rPh>
    <rPh sb="3" eb="5">
      <t>ホウコウ</t>
    </rPh>
    <phoneticPr fontId="2"/>
  </si>
  <si>
    <t>【基本的方向】　具体的施策</t>
    <rPh sb="1" eb="4">
      <t>キホンテキ</t>
    </rPh>
    <rPh sb="4" eb="6">
      <t>ホウコウ</t>
    </rPh>
    <rPh sb="8" eb="11">
      <t>グタイテキ</t>
    </rPh>
    <rPh sb="11" eb="13">
      <t>シサク</t>
    </rPh>
    <phoneticPr fontId="2"/>
  </si>
  <si>
    <t>主な取組</t>
    <rPh sb="0" eb="1">
      <t>オモ</t>
    </rPh>
    <rPh sb="2" eb="4">
      <t>トリクミ</t>
    </rPh>
    <phoneticPr fontId="2"/>
  </si>
  <si>
    <t>担当課</t>
    <rPh sb="0" eb="2">
      <t>タントウ</t>
    </rPh>
    <rPh sb="2" eb="3">
      <t>カ</t>
    </rPh>
    <phoneticPr fontId="2"/>
  </si>
  <si>
    <t>ワンストップ窓口を活用した移住相談件数</t>
    <rPh sb="6" eb="8">
      <t>マドグチ</t>
    </rPh>
    <rPh sb="9" eb="11">
      <t>カツヨウ</t>
    </rPh>
    <rPh sb="13" eb="15">
      <t>イジュウ</t>
    </rPh>
    <rPh sb="15" eb="17">
      <t>ソウダン</t>
    </rPh>
    <rPh sb="17" eb="19">
      <t>ケンスウ</t>
    </rPh>
    <phoneticPr fontId="2"/>
  </si>
  <si>
    <t>ふるさと納税による寄附件数</t>
    <rPh sb="4" eb="6">
      <t>ノウゼイ</t>
    </rPh>
    <rPh sb="9" eb="11">
      <t>キフ</t>
    </rPh>
    <rPh sb="11" eb="13">
      <t>ケンスウ</t>
    </rPh>
    <phoneticPr fontId="2"/>
  </si>
  <si>
    <t>3.数値目標の状況</t>
    <rPh sb="2" eb="4">
      <t>スウチ</t>
    </rPh>
    <rPh sb="4" eb="6">
      <t>モクヒョウ</t>
    </rPh>
    <rPh sb="7" eb="9">
      <t>ジョウキョウ</t>
    </rPh>
    <phoneticPr fontId="2"/>
  </si>
  <si>
    <t>3-1-2　均衡の取れた農村や農地の整備</t>
    <rPh sb="6" eb="8">
      <t>キンコウ</t>
    </rPh>
    <rPh sb="9" eb="10">
      <t>ト</t>
    </rPh>
    <rPh sb="12" eb="14">
      <t>ノウソン</t>
    </rPh>
    <rPh sb="15" eb="17">
      <t>ノウチ</t>
    </rPh>
    <rPh sb="18" eb="20">
      <t>セイビ</t>
    </rPh>
    <phoneticPr fontId="2"/>
  </si>
  <si>
    <t>3-2-1　就労支援の充実と雇用創出の振興</t>
    <rPh sb="6" eb="8">
      <t>シュウロウ</t>
    </rPh>
    <rPh sb="8" eb="10">
      <t>シエン</t>
    </rPh>
    <rPh sb="11" eb="13">
      <t>ジュウジツ</t>
    </rPh>
    <rPh sb="14" eb="16">
      <t>コヨウ</t>
    </rPh>
    <rPh sb="16" eb="18">
      <t>ソウシュツ</t>
    </rPh>
    <rPh sb="19" eb="21">
      <t>シンコウ</t>
    </rPh>
    <phoneticPr fontId="2"/>
  </si>
  <si>
    <t>製造品出荷額</t>
    <rPh sb="0" eb="3">
      <t>セイゾウヒン</t>
    </rPh>
    <rPh sb="3" eb="5">
      <t>シュッカ</t>
    </rPh>
    <rPh sb="5" eb="6">
      <t>ガク</t>
    </rPh>
    <phoneticPr fontId="2"/>
  </si>
  <si>
    <t>まち・ひと・しごと創生総合戦略基本目標評価シート①</t>
    <rPh sb="9" eb="11">
      <t>ソウセイ</t>
    </rPh>
    <rPh sb="11" eb="13">
      <t>ソウゴウ</t>
    </rPh>
    <rPh sb="13" eb="15">
      <t>センリャク</t>
    </rPh>
    <rPh sb="15" eb="17">
      <t>キホン</t>
    </rPh>
    <rPh sb="17" eb="19">
      <t>モクヒョウ</t>
    </rPh>
    <rPh sb="19" eb="21">
      <t>ヒョウカ</t>
    </rPh>
    <phoneticPr fontId="2"/>
  </si>
  <si>
    <t>まち・ひと・しごと創生総合戦略基本目標評価シート②</t>
    <rPh sb="9" eb="11">
      <t>ソウセイ</t>
    </rPh>
    <rPh sb="11" eb="13">
      <t>ソウゴウ</t>
    </rPh>
    <rPh sb="13" eb="15">
      <t>センリャク</t>
    </rPh>
    <rPh sb="15" eb="17">
      <t>キホン</t>
    </rPh>
    <rPh sb="17" eb="19">
      <t>モクヒョウ</t>
    </rPh>
    <rPh sb="19" eb="21">
      <t>ヒョウカ</t>
    </rPh>
    <phoneticPr fontId="2"/>
  </si>
  <si>
    <t>まち・ひと・しごと創生総合戦略基本目標評価シート③</t>
    <rPh sb="9" eb="11">
      <t>ソウセイ</t>
    </rPh>
    <rPh sb="11" eb="13">
      <t>ソウゴウ</t>
    </rPh>
    <rPh sb="13" eb="15">
      <t>センリャク</t>
    </rPh>
    <rPh sb="15" eb="17">
      <t>キホン</t>
    </rPh>
    <rPh sb="17" eb="19">
      <t>モクヒョウ</t>
    </rPh>
    <rPh sb="19" eb="21">
      <t>ヒョウカ</t>
    </rPh>
    <phoneticPr fontId="2"/>
  </si>
  <si>
    <t>2-1-1　子育て環境・体制の整備、支援</t>
    <rPh sb="6" eb="8">
      <t>コソダ</t>
    </rPh>
    <rPh sb="9" eb="11">
      <t>カンキョウ</t>
    </rPh>
    <rPh sb="12" eb="14">
      <t>タイセイ</t>
    </rPh>
    <rPh sb="15" eb="17">
      <t>セイビ</t>
    </rPh>
    <rPh sb="18" eb="20">
      <t>シエン</t>
    </rPh>
    <phoneticPr fontId="2"/>
  </si>
  <si>
    <t>2-1-2　保育環境の充実</t>
    <rPh sb="6" eb="8">
      <t>ホイク</t>
    </rPh>
    <rPh sb="8" eb="10">
      <t>カンキョウ</t>
    </rPh>
    <rPh sb="11" eb="13">
      <t>ジュウジツ</t>
    </rPh>
    <phoneticPr fontId="2"/>
  </si>
  <si>
    <t>地域子育て支援拠点利用者数</t>
    <rPh sb="0" eb="2">
      <t>チイキ</t>
    </rPh>
    <rPh sb="2" eb="4">
      <t>コソダ</t>
    </rPh>
    <rPh sb="5" eb="7">
      <t>シエン</t>
    </rPh>
    <rPh sb="7" eb="9">
      <t>キョテン</t>
    </rPh>
    <rPh sb="9" eb="11">
      <t>リヨウ</t>
    </rPh>
    <rPh sb="11" eb="12">
      <t>シャ</t>
    </rPh>
    <rPh sb="12" eb="13">
      <t>スウ</t>
    </rPh>
    <phoneticPr fontId="2"/>
  </si>
  <si>
    <t>企画経営課</t>
    <rPh sb="0" eb="2">
      <t>キカク</t>
    </rPh>
    <rPh sb="2" eb="4">
      <t>ケイエイ</t>
    </rPh>
    <rPh sb="4" eb="5">
      <t>カ</t>
    </rPh>
    <phoneticPr fontId="2"/>
  </si>
  <si>
    <t>人</t>
    <rPh sb="0" eb="1">
      <t>ニン</t>
    </rPh>
    <phoneticPr fontId="2"/>
  </si>
  <si>
    <t>0</t>
    <phoneticPr fontId="2"/>
  </si>
  <si>
    <t>％</t>
    <phoneticPr fontId="2"/>
  </si>
  <si>
    <t>主たる予算事業</t>
    <rPh sb="0" eb="1">
      <t>シュ</t>
    </rPh>
    <rPh sb="3" eb="5">
      <t>ヨサン</t>
    </rPh>
    <rPh sb="5" eb="7">
      <t>ジギョウ</t>
    </rPh>
    <phoneticPr fontId="2"/>
  </si>
  <si>
    <t>観光交流創造事業</t>
    <rPh sb="0" eb="2">
      <t>カンコウ</t>
    </rPh>
    <rPh sb="2" eb="4">
      <t>コウリュウ</t>
    </rPh>
    <rPh sb="4" eb="6">
      <t>ソウゾウ</t>
    </rPh>
    <rPh sb="6" eb="8">
      <t>ジギョウ</t>
    </rPh>
    <phoneticPr fontId="2"/>
  </si>
  <si>
    <t>移住・定住推進事業</t>
    <rPh sb="0" eb="2">
      <t>イジュウ</t>
    </rPh>
    <rPh sb="3" eb="5">
      <t>テイジュウ</t>
    </rPh>
    <rPh sb="5" eb="7">
      <t>スイシン</t>
    </rPh>
    <rPh sb="7" eb="9">
      <t>ジギョウ</t>
    </rPh>
    <phoneticPr fontId="2"/>
  </si>
  <si>
    <t>移住・定住推進事業</t>
    <phoneticPr fontId="2"/>
  </si>
  <si>
    <t>シティプロモーション事業</t>
    <rPh sb="10" eb="12">
      <t>ジギョウ</t>
    </rPh>
    <phoneticPr fontId="2"/>
  </si>
  <si>
    <t>シティプロモーション事業</t>
    <phoneticPr fontId="2"/>
  </si>
  <si>
    <t>4.KPI（Key Performance Indicator＝重要業績評価指標）の状況</t>
    <rPh sb="32" eb="34">
      <t>ジュウヨウ</t>
    </rPh>
    <rPh sb="34" eb="36">
      <t>ギョウセキ</t>
    </rPh>
    <rPh sb="36" eb="38">
      <t>ヒョウカ</t>
    </rPh>
    <rPh sb="38" eb="40">
      <t>シヒョウ</t>
    </rPh>
    <rPh sb="42" eb="44">
      <t>ジョウキョウ</t>
    </rPh>
    <phoneticPr fontId="2"/>
  </si>
  <si>
    <t>3-1-1　地域の特性を生かした農業振興</t>
    <rPh sb="9" eb="11">
      <t>トクセイ</t>
    </rPh>
    <phoneticPr fontId="2"/>
  </si>
  <si>
    <t>周辺自治体との連携による広域観光ルートの構築及び周遊化観光コンテンツの開発</t>
    <rPh sb="0" eb="2">
      <t>シュウヘン</t>
    </rPh>
    <rPh sb="2" eb="5">
      <t>ジチタイ</t>
    </rPh>
    <rPh sb="7" eb="9">
      <t>レンケイ</t>
    </rPh>
    <rPh sb="12" eb="14">
      <t>コウイキ</t>
    </rPh>
    <rPh sb="14" eb="16">
      <t>カンコウ</t>
    </rPh>
    <rPh sb="20" eb="22">
      <t>コウチク</t>
    </rPh>
    <rPh sb="22" eb="23">
      <t>オヨ</t>
    </rPh>
    <rPh sb="24" eb="26">
      <t>シュウユウ</t>
    </rPh>
    <rPh sb="26" eb="27">
      <t>カ</t>
    </rPh>
    <rPh sb="27" eb="29">
      <t>カンコウ</t>
    </rPh>
    <rPh sb="35" eb="37">
      <t>カイハツ</t>
    </rPh>
    <phoneticPr fontId="2"/>
  </si>
  <si>
    <t>地域の特性を活かして地域の稼ぐ力を高め、所得の循環構造形成を実現する</t>
    <rPh sb="0" eb="2">
      <t>チイキ</t>
    </rPh>
    <rPh sb="3" eb="5">
      <t>トクセイ</t>
    </rPh>
    <rPh sb="6" eb="7">
      <t>イ</t>
    </rPh>
    <rPh sb="10" eb="12">
      <t>チイキ</t>
    </rPh>
    <rPh sb="13" eb="14">
      <t>カセ</t>
    </rPh>
    <rPh sb="15" eb="16">
      <t>チカラ</t>
    </rPh>
    <rPh sb="17" eb="18">
      <t>タカ</t>
    </rPh>
    <rPh sb="20" eb="22">
      <t>ショトク</t>
    </rPh>
    <rPh sb="23" eb="25">
      <t>ジュンカン</t>
    </rPh>
    <rPh sb="25" eb="27">
      <t>コウゾウ</t>
    </rPh>
    <rPh sb="27" eb="29">
      <t>ケイセイ</t>
    </rPh>
    <rPh sb="30" eb="32">
      <t>ジツゲン</t>
    </rPh>
    <phoneticPr fontId="2"/>
  </si>
  <si>
    <t>　地域の特性を活かした産業振興に取り組むことで地域経済の活性化を図り、雇用を拡大・創出するとともに、能力を発揮してやりがいが得られる地場産業の魅力を積極的にアピールし、若い世代を中心に幅広い世代が生涯安心して暮らすことのできる就業環境を確保・創出します。
　そのためにも、地域の稼ぐ力を高めるための、地域経済循環構造を構築し、働く場づくりを通じた安定的な就業機会の確保を図り、市全体の所得を向上させるとともに、地域や民間企業などの主体性を促すよう公民連携による施策を推進し、稼ぐ地域の創出をめざします。</t>
    <phoneticPr fontId="2"/>
  </si>
  <si>
    <t>3-1-3　商工業の振興</t>
    <rPh sb="6" eb="9">
      <t>ショウコウギョウ</t>
    </rPh>
    <rPh sb="10" eb="12">
      <t>シンコウ</t>
    </rPh>
    <phoneticPr fontId="2"/>
  </si>
  <si>
    <t>市民一人当たり課税対象所得</t>
    <rPh sb="0" eb="2">
      <t>シミン</t>
    </rPh>
    <rPh sb="2" eb="4">
      <t>ヒトリ</t>
    </rPh>
    <rPh sb="4" eb="5">
      <t>ア</t>
    </rPh>
    <rPh sb="7" eb="9">
      <t>カゼイ</t>
    </rPh>
    <rPh sb="9" eb="11">
      <t>タイショウ</t>
    </rPh>
    <rPh sb="11" eb="13">
      <t>ショトク</t>
    </rPh>
    <phoneticPr fontId="2"/>
  </si>
  <si>
    <t>基準値
（R1）</t>
    <phoneticPr fontId="2"/>
  </si>
  <si>
    <t>実績値
（R3）</t>
    <phoneticPr fontId="2"/>
  </si>
  <si>
    <t>実績値
（R4）</t>
    <phoneticPr fontId="2"/>
  </si>
  <si>
    <t>実績値
（R5）</t>
    <phoneticPr fontId="2"/>
  </si>
  <si>
    <t>実績値
（R6）</t>
  </si>
  <si>
    <t>達成率</t>
    <rPh sb="0" eb="3">
      <t>タッセイリツ</t>
    </rPh>
    <phoneticPr fontId="2"/>
  </si>
  <si>
    <t>万円/人</t>
    <rPh sb="0" eb="1">
      <t>マン</t>
    </rPh>
    <rPh sb="1" eb="2">
      <t>エン</t>
    </rPh>
    <rPh sb="3" eb="4">
      <t>ニン</t>
    </rPh>
    <phoneticPr fontId="2"/>
  </si>
  <si>
    <t>億円</t>
  </si>
  <si>
    <t>商業関係事業所数 （卸売業、小売業）</t>
    <rPh sb="0" eb="2">
      <t>ショウギョウ</t>
    </rPh>
    <rPh sb="2" eb="4">
      <t>カンケイ</t>
    </rPh>
    <rPh sb="4" eb="7">
      <t>ジギョウショ</t>
    </rPh>
    <rPh sb="7" eb="8">
      <t>スウ</t>
    </rPh>
    <rPh sb="10" eb="13">
      <t>オロシウリギョウ</t>
    </rPh>
    <rPh sb="14" eb="17">
      <t>コウリギョウ</t>
    </rPh>
    <phoneticPr fontId="2"/>
  </si>
  <si>
    <t>事業所</t>
  </si>
  <si>
    <t>商工会会員数</t>
    <rPh sb="0" eb="2">
      <t>ショウコウ</t>
    </rPh>
    <rPh sb="2" eb="3">
      <t>カイ</t>
    </rPh>
    <rPh sb="3" eb="5">
      <t>カイイン</t>
    </rPh>
    <rPh sb="5" eb="6">
      <t>スウ</t>
    </rPh>
    <phoneticPr fontId="2"/>
  </si>
  <si>
    <t>創業支援補助金交付件数</t>
    <rPh sb="0" eb="2">
      <t>ソウギョウ</t>
    </rPh>
    <rPh sb="2" eb="4">
      <t>シエン</t>
    </rPh>
    <rPh sb="4" eb="7">
      <t>ホジョキン</t>
    </rPh>
    <rPh sb="7" eb="9">
      <t>コウフ</t>
    </rPh>
    <rPh sb="9" eb="11">
      <t>ケンスウ</t>
    </rPh>
    <phoneticPr fontId="2"/>
  </si>
  <si>
    <t>人</t>
  </si>
  <si>
    <t>目標値
（R6）</t>
    <phoneticPr fontId="2"/>
  </si>
  <si>
    <t>企業間連携による製品・技術開発件数</t>
    <phoneticPr fontId="2"/>
  </si>
  <si>
    <t>加工商品ブランドの認定数</t>
    <rPh sb="0" eb="2">
      <t>カコウ</t>
    </rPh>
    <rPh sb="2" eb="4">
      <t>ショウヒン</t>
    </rPh>
    <rPh sb="9" eb="11">
      <t>ニンテイ</t>
    </rPh>
    <rPh sb="11" eb="12">
      <t>カズ</t>
    </rPh>
    <phoneticPr fontId="2"/>
  </si>
  <si>
    <t>主に市内で買い物をする市民の割合</t>
    <rPh sb="0" eb="1">
      <t>オモ</t>
    </rPh>
    <rPh sb="2" eb="4">
      <t>シナイ</t>
    </rPh>
    <rPh sb="5" eb="6">
      <t>カ</t>
    </rPh>
    <rPh sb="7" eb="8">
      <t>モノ</t>
    </rPh>
    <rPh sb="11" eb="13">
      <t>シミン</t>
    </rPh>
    <rPh sb="14" eb="16">
      <t>ワリアイ</t>
    </rPh>
    <phoneticPr fontId="2"/>
  </si>
  <si>
    <t>件</t>
  </si>
  <si>
    <t>件</t>
    <phoneticPr fontId="2"/>
  </si>
  <si>
    <t>農業産出額</t>
    <phoneticPr fontId="2"/>
  </si>
  <si>
    <t>認定農業者数</t>
    <rPh sb="0" eb="2">
      <t>ニンテイ</t>
    </rPh>
    <rPh sb="2" eb="5">
      <t>ノウギョウシャ</t>
    </rPh>
    <rPh sb="5" eb="6">
      <t>スウ</t>
    </rPh>
    <phoneticPr fontId="2"/>
  </si>
  <si>
    <t>新規就農者数</t>
    <rPh sb="0" eb="2">
      <t>シンキ</t>
    </rPh>
    <rPh sb="2" eb="4">
      <t>シュウノウ</t>
    </rPh>
    <rPh sb="4" eb="5">
      <t>シャ</t>
    </rPh>
    <rPh sb="5" eb="6">
      <t>スウ</t>
    </rPh>
    <phoneticPr fontId="2"/>
  </si>
  <si>
    <t>千万円</t>
    <rPh sb="0" eb="3">
      <t>センマンエン</t>
    </rPh>
    <phoneticPr fontId="2"/>
  </si>
  <si>
    <t>人</t>
    <phoneticPr fontId="2"/>
  </si>
  <si>
    <t>【地域経済の活性化と稼ぐ力の向上】　「市内企業の振興・活性化」「起業・創業・経営安定の支援」</t>
    <rPh sb="1" eb="3">
      <t>チイキ</t>
    </rPh>
    <rPh sb="3" eb="5">
      <t>ケイザイ</t>
    </rPh>
    <rPh sb="6" eb="8">
      <t>カッセイ</t>
    </rPh>
    <rPh sb="8" eb="9">
      <t>カ</t>
    </rPh>
    <rPh sb="10" eb="11">
      <t>カセ</t>
    </rPh>
    <rPh sb="12" eb="13">
      <t>チカラ</t>
    </rPh>
    <rPh sb="14" eb="16">
      <t>コウジョウ</t>
    </rPh>
    <phoneticPr fontId="2"/>
  </si>
  <si>
    <t>【魅力ある農業の実現】　「農業経営・生産基盤の強化」「国内外への販路拡大の取組」「農業の後継者、担い手の育成・確保」「スマート農業の推進」</t>
    <rPh sb="1" eb="3">
      <t>ミリョク</t>
    </rPh>
    <rPh sb="5" eb="7">
      <t>ノウギョウ</t>
    </rPh>
    <rPh sb="8" eb="10">
      <t>ジツゲン</t>
    </rPh>
    <phoneticPr fontId="2"/>
  </si>
  <si>
    <t>【紀の川市で働きつづけることができる環境づくり】　「就労支援の充実」「企業誘致の推進」</t>
    <rPh sb="1" eb="2">
      <t>キ</t>
    </rPh>
    <rPh sb="3" eb="4">
      <t>カワ</t>
    </rPh>
    <rPh sb="4" eb="5">
      <t>シ</t>
    </rPh>
    <rPh sb="6" eb="7">
      <t>ハタラ</t>
    </rPh>
    <rPh sb="18" eb="20">
      <t>カンキョウ</t>
    </rPh>
    <rPh sb="26" eb="28">
      <t>シュウロウ</t>
    </rPh>
    <rPh sb="28" eb="30">
      <t>シエン</t>
    </rPh>
    <rPh sb="31" eb="33">
      <t>ジュウジツ</t>
    </rPh>
    <rPh sb="35" eb="37">
      <t>キギョウ</t>
    </rPh>
    <rPh sb="37" eb="39">
      <t>ユウチ</t>
    </rPh>
    <rPh sb="40" eb="42">
      <t>スイシン</t>
    </rPh>
    <phoneticPr fontId="2"/>
  </si>
  <si>
    <t>合同企業説明会における参加企業との面談者数</t>
    <rPh sb="0" eb="2">
      <t>ゴウドウ</t>
    </rPh>
    <rPh sb="2" eb="4">
      <t>キギョウ</t>
    </rPh>
    <rPh sb="4" eb="7">
      <t>セツメイカイ</t>
    </rPh>
    <rPh sb="11" eb="13">
      <t>サンカ</t>
    </rPh>
    <rPh sb="13" eb="15">
      <t>キギョウ</t>
    </rPh>
    <rPh sb="17" eb="19">
      <t>メンダン</t>
    </rPh>
    <rPh sb="19" eb="20">
      <t>シャ</t>
    </rPh>
    <rPh sb="20" eb="21">
      <t>スウ</t>
    </rPh>
    <phoneticPr fontId="2"/>
  </si>
  <si>
    <t>誘致企業における地元雇用者雇用数</t>
    <rPh sb="0" eb="2">
      <t>ユウチ</t>
    </rPh>
    <rPh sb="2" eb="4">
      <t>キギョウ</t>
    </rPh>
    <rPh sb="8" eb="10">
      <t>ジモト</t>
    </rPh>
    <rPh sb="10" eb="12">
      <t>コヨウ</t>
    </rPh>
    <rPh sb="12" eb="13">
      <t>シャ</t>
    </rPh>
    <rPh sb="13" eb="15">
      <t>コヨウ</t>
    </rPh>
    <rPh sb="15" eb="16">
      <t>スウ</t>
    </rPh>
    <phoneticPr fontId="2"/>
  </si>
  <si>
    <t>人</t>
    <phoneticPr fontId="2"/>
  </si>
  <si>
    <t>0</t>
    <phoneticPr fontId="2"/>
  </si>
  <si>
    <t>4年間で12件</t>
    <rPh sb="1" eb="3">
      <t>ネンカン</t>
    </rPh>
    <rPh sb="6" eb="7">
      <t>ケン</t>
    </rPh>
    <phoneticPr fontId="2"/>
  </si>
  <si>
    <t>4年間で4件</t>
    <phoneticPr fontId="2"/>
  </si>
  <si>
    <t>4年間で8件</t>
    <phoneticPr fontId="2"/>
  </si>
  <si>
    <t>4年間で100人</t>
    <rPh sb="1" eb="3">
      <t>ネンカン</t>
    </rPh>
    <rPh sb="7" eb="8">
      <t>ニン</t>
    </rPh>
    <phoneticPr fontId="2"/>
  </si>
  <si>
    <r>
      <t>実績値
(</t>
    </r>
    <r>
      <rPr>
        <b/>
        <sz val="8"/>
        <color theme="0"/>
        <rFont val="Meiryo UI"/>
        <family val="3"/>
        <charset val="128"/>
      </rPr>
      <t>R2)参考</t>
    </r>
    <rPh sb="0" eb="2">
      <t>ジッセキ</t>
    </rPh>
    <rPh sb="8" eb="10">
      <t>サンコウ</t>
    </rPh>
    <phoneticPr fontId="2"/>
  </si>
  <si>
    <t>4年間で610件</t>
    <phoneticPr fontId="2"/>
  </si>
  <si>
    <t>4年間で2事業者</t>
    <phoneticPr fontId="2"/>
  </si>
  <si>
    <t>事業者</t>
    <rPh sb="0" eb="2">
      <t>ジギョウ</t>
    </rPh>
    <rPh sb="2" eb="3">
      <t>シャ</t>
    </rPh>
    <phoneticPr fontId="2"/>
  </si>
  <si>
    <t xml:space="preserve"> KPIの名称</t>
    <rPh sb="5" eb="7">
      <t>メイショウ</t>
    </rPh>
    <phoneticPr fontId="2"/>
  </si>
  <si>
    <t>商工労働課</t>
    <rPh sb="0" eb="2">
      <t>ショウコウ</t>
    </rPh>
    <rPh sb="2" eb="5">
      <t>ロウドウカ</t>
    </rPh>
    <phoneticPr fontId="2"/>
  </si>
  <si>
    <t>働き方改革推進支援事業</t>
    <rPh sb="0" eb="1">
      <t>ハタラ</t>
    </rPh>
    <rPh sb="2" eb="3">
      <t>カタ</t>
    </rPh>
    <rPh sb="3" eb="5">
      <t>カイカク</t>
    </rPh>
    <rPh sb="5" eb="7">
      <t>スイシン</t>
    </rPh>
    <rPh sb="7" eb="9">
      <t>シエン</t>
    </rPh>
    <rPh sb="9" eb="11">
      <t>ジギョウ</t>
    </rPh>
    <phoneticPr fontId="2"/>
  </si>
  <si>
    <t>紀の川市へのひとの流れをつくる</t>
    <rPh sb="0" eb="1">
      <t>キ</t>
    </rPh>
    <rPh sb="2" eb="3">
      <t>カワ</t>
    </rPh>
    <rPh sb="3" eb="4">
      <t>シ</t>
    </rPh>
    <rPh sb="9" eb="10">
      <t>ナガ</t>
    </rPh>
    <phoneticPr fontId="2"/>
  </si>
  <si>
    <t xml:space="preserve">　地域経済循環構造の構築により、市民一人当たりの所得を向上させることで、居住地としての魅力を高め、本市への人の流れを創出します。さらに、地域の社会的な課題を解決するＳＤＧｓビジネスを展開することで地域の生活水準や満足度を向上させ、さらなる人の流れを促進します。
　このように、経済面、社会面の両面で地域の魅力をアップさせることで、移住者・定住者の拡大を図ります。
　また、移住希望者に向けて本市の多様な魅力を積極的に情報発信するとともに、移住者・定住者の拡大を図るための新たな支援やきめ細かな相談をワンストップで提供する体制の充実に取り組みます。
これらとあわせて、地域課題の解決や将来的な移住に向けた裾野を拡大するため、地域と継続的に多様な形で関わる「関係人口」の創出・拡大を図ります。
　また、自然、歴史・文化、食といった多彩な観光資源の発掘、磨き上げ、活用により、多様な観光ニーズに合った地域資源の充実及び観光地としての魅力の向上を図り、情報発信することで、交流人口の拡大を図ります。
</t>
    <phoneticPr fontId="2"/>
  </si>
  <si>
    <t>社会増減数</t>
    <rPh sb="0" eb="2">
      <t>シャカイ</t>
    </rPh>
    <rPh sb="2" eb="5">
      <t>ゾウゲンスウ</t>
    </rPh>
    <phoneticPr fontId="2"/>
  </si>
  <si>
    <t>▲390</t>
    <phoneticPr fontId="2"/>
  </si>
  <si>
    <t>▲174</t>
    <phoneticPr fontId="2"/>
  </si>
  <si>
    <t>▲83</t>
    <phoneticPr fontId="2"/>
  </si>
  <si>
    <t>4-3-1　豊かな自然環境の保全</t>
    <rPh sb="6" eb="7">
      <t>ユタ</t>
    </rPh>
    <rPh sb="9" eb="11">
      <t>シゼン</t>
    </rPh>
    <rPh sb="11" eb="13">
      <t>カンキョウ</t>
    </rPh>
    <rPh sb="14" eb="16">
      <t>ホゼン</t>
    </rPh>
    <phoneticPr fontId="2"/>
  </si>
  <si>
    <t>【移住・定住の促進】　「戦略的なシティプロモーションの展開」「移住・定住促進に関するパッケージ支援」「移住促進に向けた外部への魅力発信」「ふるさと教育の推進」</t>
    <rPh sb="1" eb="3">
      <t>イジュウ</t>
    </rPh>
    <rPh sb="4" eb="6">
      <t>テイジュウ</t>
    </rPh>
    <rPh sb="7" eb="9">
      <t>ソクシン</t>
    </rPh>
    <phoneticPr fontId="2"/>
  </si>
  <si>
    <t>【地域経済の好循環形成】　「強い製造業（機械産業・その他の製造業等）を中心とした産業集積化」「強い農業、食品加工を活かした６次産業化推進」「地域内の消費拡大」「病院施設を核としたサービス業連携」</t>
    <rPh sb="1" eb="3">
      <t>チイキ</t>
    </rPh>
    <rPh sb="3" eb="5">
      <t>ケイザイ</t>
    </rPh>
    <rPh sb="6" eb="9">
      <t>コウジュンカン</t>
    </rPh>
    <rPh sb="9" eb="11">
      <t>ケイセイ</t>
    </rPh>
    <rPh sb="14" eb="15">
      <t>ツヨ</t>
    </rPh>
    <rPh sb="16" eb="19">
      <t>セイゾウギョウ</t>
    </rPh>
    <rPh sb="20" eb="22">
      <t>キカイ</t>
    </rPh>
    <rPh sb="22" eb="24">
      <t>サンギョウ</t>
    </rPh>
    <rPh sb="27" eb="28">
      <t>タ</t>
    </rPh>
    <rPh sb="29" eb="32">
      <t>セイゾウギョウ</t>
    </rPh>
    <rPh sb="32" eb="33">
      <t>トウ</t>
    </rPh>
    <rPh sb="35" eb="37">
      <t>チュウシン</t>
    </rPh>
    <rPh sb="40" eb="42">
      <t>サンギョウ</t>
    </rPh>
    <rPh sb="42" eb="44">
      <t>シュウセキ</t>
    </rPh>
    <rPh sb="44" eb="45">
      <t>カ</t>
    </rPh>
    <phoneticPr fontId="2"/>
  </si>
  <si>
    <t>【関係人口の創出拡大】　「関係人口の創出拡大」「ふるさと応援寄附金制度（ふるさと納税）の推進」</t>
    <rPh sb="1" eb="3">
      <t>カンケイ</t>
    </rPh>
    <rPh sb="3" eb="5">
      <t>ジンコウ</t>
    </rPh>
    <rPh sb="6" eb="8">
      <t>ソウシュツ</t>
    </rPh>
    <rPh sb="8" eb="10">
      <t>カクダイ</t>
    </rPh>
    <rPh sb="13" eb="15">
      <t>カンケイ</t>
    </rPh>
    <rPh sb="15" eb="17">
      <t>ジンコウ</t>
    </rPh>
    <rPh sb="18" eb="20">
      <t>ソウシュツ</t>
    </rPh>
    <rPh sb="20" eb="22">
      <t>カクダイ</t>
    </rPh>
    <phoneticPr fontId="2"/>
  </si>
  <si>
    <t>【観光振興による交流促進】　「観光資産の魅力創出」「地域資源を活用した国内外からの誘客促進」</t>
    <rPh sb="1" eb="3">
      <t>カンコウ</t>
    </rPh>
    <rPh sb="3" eb="5">
      <t>シンコウ</t>
    </rPh>
    <rPh sb="8" eb="10">
      <t>コウリュウ</t>
    </rPh>
    <rPh sb="10" eb="12">
      <t>ソクシン</t>
    </rPh>
    <phoneticPr fontId="2"/>
  </si>
  <si>
    <t>若者定住促進住宅取得奨励金制度が住宅取得の誘因となった件数</t>
    <rPh sb="0" eb="2">
      <t>ワカモノ</t>
    </rPh>
    <rPh sb="2" eb="4">
      <t>テイジュウ</t>
    </rPh>
    <rPh sb="4" eb="6">
      <t>ソクシン</t>
    </rPh>
    <rPh sb="6" eb="8">
      <t>ジュウタク</t>
    </rPh>
    <rPh sb="8" eb="10">
      <t>シュトク</t>
    </rPh>
    <rPh sb="10" eb="13">
      <t>ショウレイキン</t>
    </rPh>
    <rPh sb="13" eb="15">
      <t>セイド</t>
    </rPh>
    <rPh sb="16" eb="18">
      <t>ジュウタク</t>
    </rPh>
    <rPh sb="18" eb="20">
      <t>シュトク</t>
    </rPh>
    <rPh sb="21" eb="23">
      <t>ユウイン</t>
    </rPh>
    <rPh sb="27" eb="29">
      <t>ケンスウ</t>
    </rPh>
    <phoneticPr fontId="2"/>
  </si>
  <si>
    <t>空き家バンクを通じたマッチング件数</t>
    <rPh sb="0" eb="1">
      <t>ア</t>
    </rPh>
    <rPh sb="2" eb="3">
      <t>ヤ</t>
    </rPh>
    <rPh sb="7" eb="8">
      <t>ツウ</t>
    </rPh>
    <rPh sb="15" eb="17">
      <t>ケンスウ</t>
    </rPh>
    <phoneticPr fontId="2"/>
  </si>
  <si>
    <t>移住・定住ポータルウェブサイト閲覧数</t>
    <rPh sb="0" eb="2">
      <t>イジュウ</t>
    </rPh>
    <rPh sb="3" eb="5">
      <t>テイジュウ</t>
    </rPh>
    <rPh sb="15" eb="17">
      <t>エツラン</t>
    </rPh>
    <rPh sb="17" eb="18">
      <t>スウ</t>
    </rPh>
    <phoneticPr fontId="2"/>
  </si>
  <si>
    <t>連携協定大学数</t>
    <phoneticPr fontId="2"/>
  </si>
  <si>
    <t>年間観光客数</t>
    <phoneticPr fontId="2"/>
  </si>
  <si>
    <t>観光交流拠点利用者数</t>
    <rPh sb="0" eb="2">
      <t>カンコウ</t>
    </rPh>
    <rPh sb="2" eb="4">
      <t>コウリュウ</t>
    </rPh>
    <rPh sb="4" eb="6">
      <t>キョテン</t>
    </rPh>
    <rPh sb="6" eb="8">
      <t>リヨウ</t>
    </rPh>
    <rPh sb="8" eb="9">
      <t>シャ</t>
    </rPh>
    <rPh sb="9" eb="10">
      <t>スウ</t>
    </rPh>
    <phoneticPr fontId="2"/>
  </si>
  <si>
    <t>紀の川ぷるぷるファンクラブ会員数</t>
    <rPh sb="0" eb="1">
      <t>キ</t>
    </rPh>
    <rPh sb="2" eb="3">
      <t>カワ</t>
    </rPh>
    <rPh sb="13" eb="15">
      <t>カイイン</t>
    </rPh>
    <rPh sb="15" eb="16">
      <t>スウ</t>
    </rPh>
    <phoneticPr fontId="2"/>
  </si>
  <si>
    <t>体験交流人口</t>
    <phoneticPr fontId="2"/>
  </si>
  <si>
    <t>大学</t>
    <rPh sb="0" eb="2">
      <t>ダイガク</t>
    </rPh>
    <phoneticPr fontId="2"/>
  </si>
  <si>
    <t>4年間で60件</t>
    <phoneticPr fontId="2"/>
  </si>
  <si>
    <t>4年間で10件</t>
    <phoneticPr fontId="2"/>
  </si>
  <si>
    <t>0%</t>
    <phoneticPr fontId="2"/>
  </si>
  <si>
    <t>移住・定住の促進</t>
    <rPh sb="0" eb="2">
      <t>イジュウ</t>
    </rPh>
    <rPh sb="3" eb="5">
      <t>テイジュウ</t>
    </rPh>
    <rPh sb="6" eb="8">
      <t>ソクシン</t>
    </rPh>
    <phoneticPr fontId="2"/>
  </si>
  <si>
    <t>関係人口の創出拡大</t>
    <rPh sb="0" eb="2">
      <t>カンケイ</t>
    </rPh>
    <rPh sb="2" eb="4">
      <t>ジンコウ</t>
    </rPh>
    <rPh sb="5" eb="7">
      <t>ソウシュツ</t>
    </rPh>
    <rPh sb="7" eb="9">
      <t>カクダイ</t>
    </rPh>
    <phoneticPr fontId="2"/>
  </si>
  <si>
    <t>観光振興による交流促進</t>
    <rPh sb="0" eb="2">
      <t>カンコウ</t>
    </rPh>
    <rPh sb="2" eb="4">
      <t>シンコウ</t>
    </rPh>
    <rPh sb="7" eb="9">
      <t>コウリュウ</t>
    </rPh>
    <rPh sb="9" eb="11">
      <t>ソクシン</t>
    </rPh>
    <phoneticPr fontId="2"/>
  </si>
  <si>
    <t>戦略的なシティプロモーションの展開</t>
    <phoneticPr fontId="2"/>
  </si>
  <si>
    <t>移住・定住促進に関するパッケージ支援</t>
    <phoneticPr fontId="2"/>
  </si>
  <si>
    <t>移住促進に向けた外部への魅力発信</t>
    <phoneticPr fontId="2"/>
  </si>
  <si>
    <t>ふるさと教育の推進</t>
    <rPh sb="4" eb="6">
      <t>キョウイク</t>
    </rPh>
    <rPh sb="7" eb="9">
      <t>スイシン</t>
    </rPh>
    <phoneticPr fontId="2"/>
  </si>
  <si>
    <t>各分野と連携したシティプロモーションの総合的な展開</t>
    <phoneticPr fontId="2"/>
  </si>
  <si>
    <t>ＳＮＳ等の活用やメディアプロモーションなど効率的な広報宣伝活動の展開</t>
    <phoneticPr fontId="2"/>
  </si>
  <si>
    <t>市場のニーズやマーケティング環境の変化に対応したプロモーションの展開</t>
    <phoneticPr fontId="2"/>
  </si>
  <si>
    <t>移住希望者へのきめ細やかな相談体制の確立（住居・雇用情報の提供等）</t>
    <phoneticPr fontId="2"/>
  </si>
  <si>
    <t>若者の移住・地元定着に向けた支援（奨学金返還支援・住宅取得奨励等）</t>
    <phoneticPr fontId="2"/>
  </si>
  <si>
    <t>移住者に対する空き家改修や引越し等に係る費用の支援</t>
    <phoneticPr fontId="2"/>
  </si>
  <si>
    <t>空き家利活用の促進による住環境の整備</t>
    <phoneticPr fontId="2"/>
  </si>
  <si>
    <t>空き家バンクの創設と移住希望者とのマッチング</t>
    <phoneticPr fontId="2"/>
  </si>
  <si>
    <t>外部人材の活用（地域おこし協力隊等）</t>
    <phoneticPr fontId="2"/>
  </si>
  <si>
    <t>起業・創業に係る支援や開業時における空き店舗等の活用（再掲）</t>
    <phoneticPr fontId="2"/>
  </si>
  <si>
    <t>創業支援事業</t>
    <phoneticPr fontId="2"/>
  </si>
  <si>
    <t>移住フェアやセミナーへの出展によるＰＲ活動</t>
    <phoneticPr fontId="2"/>
  </si>
  <si>
    <t>移住・定住ポータルウェブサイトを活用した総合的な移住情報の発信</t>
    <phoneticPr fontId="2"/>
  </si>
  <si>
    <t>地産地消・食育推進による郷土愛の醸成</t>
    <phoneticPr fontId="2"/>
  </si>
  <si>
    <t>地産地消・食育推進事業</t>
    <rPh sb="0" eb="4">
      <t>チサンチショウ</t>
    </rPh>
    <rPh sb="5" eb="7">
      <t>ショクイク</t>
    </rPh>
    <rPh sb="7" eb="9">
      <t>スイシン</t>
    </rPh>
    <rPh sb="9" eb="11">
      <t>ジギョウ</t>
    </rPh>
    <phoneticPr fontId="2"/>
  </si>
  <si>
    <t>ふるさと応援寄附金制度（ふるさと納税）の推進</t>
    <phoneticPr fontId="2"/>
  </si>
  <si>
    <t>企業参加の森づくりの推進</t>
    <phoneticPr fontId="2"/>
  </si>
  <si>
    <t>地域の特性を活かしたワーケーションの推進</t>
    <phoneticPr fontId="2"/>
  </si>
  <si>
    <t>大学と連携した地域づくり・人材育成</t>
    <phoneticPr fontId="2"/>
  </si>
  <si>
    <t>ふるさとまちづくり寄附金（ふるさと納税）に対する返礼品の拡充等</t>
    <phoneticPr fontId="2"/>
  </si>
  <si>
    <t>企業版ふるさと納税の活用検討</t>
    <phoneticPr fontId="2"/>
  </si>
  <si>
    <t>大学連携事業</t>
    <phoneticPr fontId="2"/>
  </si>
  <si>
    <t>ふるさとまとづくり寄附金事業</t>
    <rPh sb="9" eb="12">
      <t>キフキン</t>
    </rPh>
    <rPh sb="12" eb="14">
      <t>ジギョウ</t>
    </rPh>
    <phoneticPr fontId="2"/>
  </si>
  <si>
    <t>ふるさとまとづくり寄附金事業</t>
    <phoneticPr fontId="2"/>
  </si>
  <si>
    <t>緑化推進事業</t>
    <rPh sb="0" eb="2">
      <t>リョッカ</t>
    </rPh>
    <rPh sb="2" eb="4">
      <t>スイシン</t>
    </rPh>
    <rPh sb="4" eb="6">
      <t>ジギョウ</t>
    </rPh>
    <phoneticPr fontId="2"/>
  </si>
  <si>
    <t>地域資源を活用した国内外からの誘客促進</t>
    <rPh sb="0" eb="2">
      <t>チイキ</t>
    </rPh>
    <rPh sb="2" eb="4">
      <t>シゲン</t>
    </rPh>
    <rPh sb="5" eb="7">
      <t>カツヨウ</t>
    </rPh>
    <rPh sb="9" eb="12">
      <t>コクナイガイ</t>
    </rPh>
    <rPh sb="15" eb="17">
      <t>ユウキャク</t>
    </rPh>
    <rPh sb="17" eb="19">
      <t>ソクシン</t>
    </rPh>
    <phoneticPr fontId="2"/>
  </si>
  <si>
    <t>観光資産の魅力創出</t>
    <rPh sb="0" eb="2">
      <t>カンコウ</t>
    </rPh>
    <rPh sb="2" eb="4">
      <t>シサン</t>
    </rPh>
    <rPh sb="5" eb="7">
      <t>ミリョク</t>
    </rPh>
    <rPh sb="7" eb="9">
      <t>ソウシュツ</t>
    </rPh>
    <phoneticPr fontId="2"/>
  </si>
  <si>
    <t>フルーツ・ツーリズムの推進・展開</t>
    <rPh sb="11" eb="13">
      <t>スイシン</t>
    </rPh>
    <rPh sb="14" eb="16">
      <t>テンカイ</t>
    </rPh>
    <phoneticPr fontId="2"/>
  </si>
  <si>
    <t>新たな観光資源の発掘と既存地域資源の活用</t>
    <phoneticPr fontId="2"/>
  </si>
  <si>
    <t>観光協会、紀の川フルーツ観光局や民間団体等との協働による取組強化</t>
    <rPh sb="0" eb="2">
      <t>カンコウ</t>
    </rPh>
    <rPh sb="2" eb="4">
      <t>キョウカイ</t>
    </rPh>
    <rPh sb="5" eb="6">
      <t>キ</t>
    </rPh>
    <rPh sb="7" eb="8">
      <t>カワ</t>
    </rPh>
    <rPh sb="12" eb="15">
      <t>カンコウキョク</t>
    </rPh>
    <rPh sb="16" eb="18">
      <t>ミンカン</t>
    </rPh>
    <rPh sb="18" eb="20">
      <t>ダンタイ</t>
    </rPh>
    <rPh sb="20" eb="21">
      <t>トウ</t>
    </rPh>
    <rPh sb="23" eb="25">
      <t>キョウドウ</t>
    </rPh>
    <rPh sb="28" eb="30">
      <t>トリクミ</t>
    </rPh>
    <rPh sb="30" eb="32">
      <t>キョウカ</t>
    </rPh>
    <phoneticPr fontId="2"/>
  </si>
  <si>
    <t>農産物を活用した６次産業化、地域ブランドの創出支援（再掲）</t>
    <rPh sb="0" eb="3">
      <t>ノウサンブツ</t>
    </rPh>
    <rPh sb="4" eb="6">
      <t>カツヨウ</t>
    </rPh>
    <rPh sb="9" eb="10">
      <t>ジ</t>
    </rPh>
    <rPh sb="10" eb="12">
      <t>サンギョウ</t>
    </rPh>
    <rPh sb="12" eb="13">
      <t>カ</t>
    </rPh>
    <rPh sb="14" eb="16">
      <t>チイキ</t>
    </rPh>
    <rPh sb="21" eb="23">
      <t>ソウシュツ</t>
    </rPh>
    <rPh sb="23" eb="25">
      <t>シエン</t>
    </rPh>
    <rPh sb="26" eb="28">
      <t>サイケイ</t>
    </rPh>
    <phoneticPr fontId="2"/>
  </si>
  <si>
    <t>道の駅「青洲の里」の魅力づくり及び農産物直売施設の充実・支援（再掲）</t>
    <rPh sb="0" eb="1">
      <t>ミチ</t>
    </rPh>
    <rPh sb="2" eb="3">
      <t>エキ</t>
    </rPh>
    <rPh sb="4" eb="6">
      <t>セイシュウ</t>
    </rPh>
    <rPh sb="7" eb="8">
      <t>サト</t>
    </rPh>
    <rPh sb="10" eb="12">
      <t>ミリョク</t>
    </rPh>
    <rPh sb="15" eb="16">
      <t>オヨ</t>
    </rPh>
    <rPh sb="17" eb="20">
      <t>ノウサンブツ</t>
    </rPh>
    <rPh sb="20" eb="22">
      <t>チョクバイ</t>
    </rPh>
    <rPh sb="22" eb="24">
      <t>シセツ</t>
    </rPh>
    <rPh sb="25" eb="27">
      <t>ジュウジツ</t>
    </rPh>
    <rPh sb="28" eb="30">
      <t>シエン</t>
    </rPh>
    <rPh sb="31" eb="33">
      <t>サイケイ</t>
    </rPh>
    <phoneticPr fontId="2"/>
  </si>
  <si>
    <t>市内における宿泊機能の強化</t>
    <rPh sb="0" eb="2">
      <t>シナイ</t>
    </rPh>
    <rPh sb="6" eb="8">
      <t>シュクハク</t>
    </rPh>
    <rPh sb="8" eb="10">
      <t>キノウ</t>
    </rPh>
    <rPh sb="11" eb="13">
      <t>キョウカ</t>
    </rPh>
    <phoneticPr fontId="2"/>
  </si>
  <si>
    <t>紀の川フルーツ観光局を核とした観光交流促進による地域活性化</t>
    <rPh sb="0" eb="1">
      <t>キ</t>
    </rPh>
    <rPh sb="2" eb="3">
      <t>カワ</t>
    </rPh>
    <rPh sb="7" eb="10">
      <t>カンコウキョク</t>
    </rPh>
    <rPh sb="11" eb="12">
      <t>カク</t>
    </rPh>
    <rPh sb="15" eb="17">
      <t>カンコウ</t>
    </rPh>
    <rPh sb="17" eb="19">
      <t>コウリュウ</t>
    </rPh>
    <rPh sb="19" eb="21">
      <t>ソクシン</t>
    </rPh>
    <rPh sb="24" eb="26">
      <t>チイキ</t>
    </rPh>
    <rPh sb="26" eb="28">
      <t>カッセイ</t>
    </rPh>
    <rPh sb="28" eb="29">
      <t>カ</t>
    </rPh>
    <phoneticPr fontId="2"/>
  </si>
  <si>
    <t>観光振興課</t>
    <rPh sb="0" eb="5">
      <t>カンコウシンコウカ</t>
    </rPh>
    <phoneticPr fontId="2"/>
  </si>
  <si>
    <t>6次産業化支援事業</t>
    <phoneticPr fontId="2"/>
  </si>
  <si>
    <t>関西国際空港に近隣する地域の強みを活かしたインバウンドの誘客促進</t>
    <rPh sb="0" eb="2">
      <t>カンサイ</t>
    </rPh>
    <rPh sb="2" eb="4">
      <t>コクサイ</t>
    </rPh>
    <rPh sb="4" eb="6">
      <t>クウコウ</t>
    </rPh>
    <rPh sb="7" eb="9">
      <t>キンリン</t>
    </rPh>
    <rPh sb="11" eb="13">
      <t>チイキ</t>
    </rPh>
    <rPh sb="14" eb="15">
      <t>ツヨ</t>
    </rPh>
    <rPh sb="17" eb="18">
      <t>イ</t>
    </rPh>
    <rPh sb="28" eb="30">
      <t>ユウキャク</t>
    </rPh>
    <rPh sb="30" eb="32">
      <t>ソクシン</t>
    </rPh>
    <phoneticPr fontId="2"/>
  </si>
  <si>
    <t>観光交流創造事業</t>
    <phoneticPr fontId="2"/>
  </si>
  <si>
    <t>万人</t>
    <rPh sb="0" eb="1">
      <t>マン</t>
    </rPh>
    <rPh sb="1" eb="2">
      <t>ニン</t>
    </rPh>
    <phoneticPr fontId="2"/>
  </si>
  <si>
    <t>結婚・出産・子育ての希望をかなえる</t>
    <rPh sb="0" eb="2">
      <t>ケッコン</t>
    </rPh>
    <rPh sb="3" eb="5">
      <t>シュッサン</t>
    </rPh>
    <rPh sb="6" eb="8">
      <t>コソダ</t>
    </rPh>
    <rPh sb="10" eb="12">
      <t>キボウ</t>
    </rPh>
    <phoneticPr fontId="2"/>
  </si>
  <si>
    <t>年少人口（15歳未満人口）</t>
    <phoneticPr fontId="2"/>
  </si>
  <si>
    <t>新型コロナウイルス感染症に係る国の経済対策として様々な給付金の支給等が要因となり、コロナ禍であるが市民1人当たり課税対象所得は微増の傾向にあります。</t>
    <rPh sb="0" eb="2">
      <t>シンガタ</t>
    </rPh>
    <rPh sb="9" eb="12">
      <t>カンセンショウ</t>
    </rPh>
    <rPh sb="13" eb="14">
      <t>カカ</t>
    </rPh>
    <rPh sb="15" eb="16">
      <t>クニ</t>
    </rPh>
    <rPh sb="17" eb="21">
      <t>ケイザイタイサク</t>
    </rPh>
    <rPh sb="24" eb="26">
      <t>サマザマ</t>
    </rPh>
    <rPh sb="27" eb="30">
      <t>キュウフキン</t>
    </rPh>
    <rPh sb="31" eb="33">
      <t>シキュウ</t>
    </rPh>
    <rPh sb="33" eb="34">
      <t>ナド</t>
    </rPh>
    <rPh sb="35" eb="37">
      <t>ヨウイン</t>
    </rPh>
    <rPh sb="44" eb="45">
      <t>カ</t>
    </rPh>
    <rPh sb="63" eb="65">
      <t>ビゾウ</t>
    </rPh>
    <rPh sb="66" eb="68">
      <t>ケイコウ</t>
    </rPh>
    <phoneticPr fontId="2"/>
  </si>
  <si>
    <t>結婚支援事業への参加者数</t>
    <rPh sb="0" eb="2">
      <t>ケッコン</t>
    </rPh>
    <rPh sb="2" eb="4">
      <t>シエン</t>
    </rPh>
    <rPh sb="4" eb="6">
      <t>ジギョウ</t>
    </rPh>
    <rPh sb="8" eb="11">
      <t>サンカシャ</t>
    </rPh>
    <rPh sb="11" eb="12">
      <t>スウ</t>
    </rPh>
    <phoneticPr fontId="2"/>
  </si>
  <si>
    <t>子育てに不安を感じている家庭の割合</t>
    <phoneticPr fontId="2"/>
  </si>
  <si>
    <t>保育所待機児童数</t>
    <rPh sb="0" eb="2">
      <t>ホイク</t>
    </rPh>
    <rPh sb="2" eb="3">
      <t>ジョ</t>
    </rPh>
    <rPh sb="3" eb="5">
      <t>タイキ</t>
    </rPh>
    <rPh sb="5" eb="7">
      <t>ジドウ</t>
    </rPh>
    <rPh sb="7" eb="8">
      <t>スウ</t>
    </rPh>
    <phoneticPr fontId="2"/>
  </si>
  <si>
    <t>【出産・子育てがしやすい環境づくり】「妊娠・出産・子育て等への切れ目のない支援」「子育てと仕事が両立できる環境づくり」</t>
    <phoneticPr fontId="2"/>
  </si>
  <si>
    <t>「学校に行くのは楽しい」と思う児童の割合</t>
    <phoneticPr fontId="2"/>
  </si>
  <si>
    <t>「学校に行くのは楽しい」と思う生徒の割合</t>
    <rPh sb="1" eb="3">
      <t>ガッコウ</t>
    </rPh>
    <rPh sb="4" eb="5">
      <t>イ</t>
    </rPh>
    <rPh sb="8" eb="9">
      <t>タノ</t>
    </rPh>
    <rPh sb="13" eb="14">
      <t>オモ</t>
    </rPh>
    <rPh sb="15" eb="17">
      <t>セイト</t>
    </rPh>
    <rPh sb="18" eb="20">
      <t>ワリアイ</t>
    </rPh>
    <phoneticPr fontId="2"/>
  </si>
  <si>
    <t>全国学力・学習状況調査における全国平均正答率の比較（市立中学校）</t>
    <rPh sb="0" eb="2">
      <t>ゼンコク</t>
    </rPh>
    <rPh sb="2" eb="4">
      <t>ガクリョク</t>
    </rPh>
    <rPh sb="5" eb="7">
      <t>ガクシュウ</t>
    </rPh>
    <rPh sb="7" eb="9">
      <t>ジョウキョウ</t>
    </rPh>
    <rPh sb="9" eb="11">
      <t>チョウサ</t>
    </rPh>
    <rPh sb="15" eb="17">
      <t>ゼンコク</t>
    </rPh>
    <rPh sb="17" eb="19">
      <t>ヘイキン</t>
    </rPh>
    <rPh sb="19" eb="21">
      <t>セイトウ</t>
    </rPh>
    <rPh sb="21" eb="22">
      <t>リツ</t>
    </rPh>
    <rPh sb="23" eb="25">
      <t>ヒカク</t>
    </rPh>
    <rPh sb="26" eb="28">
      <t>シリツ</t>
    </rPh>
    <rPh sb="28" eb="31">
      <t>チュウガッコウ</t>
    </rPh>
    <phoneticPr fontId="2"/>
  </si>
  <si>
    <t>全国学力・学習状況調査における全国平均正答率の比較（市立小学校）</t>
    <rPh sb="0" eb="2">
      <t>ゼンコク</t>
    </rPh>
    <rPh sb="2" eb="4">
      <t>ガクリョク</t>
    </rPh>
    <rPh sb="5" eb="7">
      <t>ガクシュウ</t>
    </rPh>
    <rPh sb="7" eb="9">
      <t>ジョウキョウ</t>
    </rPh>
    <rPh sb="9" eb="11">
      <t>チョウサ</t>
    </rPh>
    <rPh sb="15" eb="17">
      <t>ゼンコク</t>
    </rPh>
    <rPh sb="17" eb="19">
      <t>ヘイキン</t>
    </rPh>
    <rPh sb="19" eb="21">
      <t>セイトウ</t>
    </rPh>
    <rPh sb="21" eb="22">
      <t>リツ</t>
    </rPh>
    <rPh sb="23" eb="25">
      <t>ヒカク</t>
    </rPh>
    <rPh sb="26" eb="28">
      <t>シリツ</t>
    </rPh>
    <rPh sb="28" eb="29">
      <t>ショウ</t>
    </rPh>
    <rPh sb="29" eb="31">
      <t>ガッコウ</t>
    </rPh>
    <phoneticPr fontId="2"/>
  </si>
  <si>
    <t>【教育環境の充実】　「学校教育・教育支援の充実」</t>
    <rPh sb="1" eb="3">
      <t>キョウイク</t>
    </rPh>
    <rPh sb="3" eb="5">
      <t>カンキョウ</t>
    </rPh>
    <rPh sb="6" eb="8">
      <t>ジュウジツ</t>
    </rPh>
    <phoneticPr fontId="2"/>
  </si>
  <si>
    <t>%</t>
    <phoneticPr fontId="2"/>
  </si>
  <si>
    <t>4年間で120人</t>
    <phoneticPr fontId="2"/>
  </si>
  <si>
    <t>現状値未満</t>
  </si>
  <si>
    <t>未実施</t>
  </si>
  <si>
    <t>2-2-1　学校教育環境の充実</t>
    <rPh sb="6" eb="8">
      <t>ガッコウ</t>
    </rPh>
    <rPh sb="8" eb="10">
      <t>キョウイク</t>
    </rPh>
    <rPh sb="10" eb="12">
      <t>カンキョウ</t>
    </rPh>
    <rPh sb="13" eb="15">
      <t>ジュウジツ</t>
    </rPh>
    <phoneticPr fontId="2"/>
  </si>
  <si>
    <t>2-2-2　子供の力をのばす教育</t>
    <rPh sb="6" eb="8">
      <t>コドモ</t>
    </rPh>
    <rPh sb="9" eb="10">
      <t>チカラ</t>
    </rPh>
    <rPh sb="14" eb="16">
      <t>キョウイク</t>
    </rPh>
    <phoneticPr fontId="2"/>
  </si>
  <si>
    <t>　市民の結婚・出産・子育ての希望をかなえるまちづくりのためには、まずは頑健な地域経済循環構造が構築され、市民一人当たり所得が向上することが、経済的な安心感の観点からも重要です。加えて、公共交通を軸とした、移動環境が充実し、効率的でバランスのとれたまちづくりを観点とした交通インフラの整備による移動手段の確保、人のにぎわいを通じたコミュニティの活性化など、インフラ面、社会面での安心感も重要となります。
　これらに対し、他の基本目標に掲げる取組とあわせ、結婚応援や母子保健の充実、保育の質の向上、子育てにかかる負担の軽減等、安心して結婚・妊娠・出産・子育てをしやすい地域づくりに向けた環境を整備するとともに、安心して働くことができる職場環境づくりを促進します。
　また、地域や家庭との連携による子育てや充実した学校教育等により、ライフステージにあわせた切れ目のない、きめ細やかな施策を総合的に展開し、あわせて、仕事と生活の調和の確保に取り組み、子育て世代を全力で応援することで、人口減少の抑制を図ります。</t>
    <phoneticPr fontId="2"/>
  </si>
  <si>
    <t>出会い・結婚の支援</t>
    <rPh sb="0" eb="2">
      <t>デア</t>
    </rPh>
    <rPh sb="4" eb="6">
      <t>ケッコン</t>
    </rPh>
    <rPh sb="7" eb="9">
      <t>シエン</t>
    </rPh>
    <phoneticPr fontId="2"/>
  </si>
  <si>
    <t>教育環境の充実</t>
    <rPh sb="0" eb="2">
      <t>キョウイク</t>
    </rPh>
    <rPh sb="2" eb="4">
      <t>カンキョウ</t>
    </rPh>
    <rPh sb="5" eb="7">
      <t>ジュウジツ</t>
    </rPh>
    <phoneticPr fontId="2"/>
  </si>
  <si>
    <t>多様な出会いの機会の創出や婚活の支援</t>
    <phoneticPr fontId="2"/>
  </si>
  <si>
    <t>出会い・結婚の支援</t>
    <phoneticPr fontId="2"/>
  </si>
  <si>
    <t>出産・子育てがしやすい環境づくり</t>
    <phoneticPr fontId="2"/>
  </si>
  <si>
    <t>妊娠・出産・子育て等への切れ目のない支援</t>
    <rPh sb="0" eb="2">
      <t>ニンシン</t>
    </rPh>
    <rPh sb="3" eb="5">
      <t>シュッサン</t>
    </rPh>
    <rPh sb="6" eb="8">
      <t>コソダ</t>
    </rPh>
    <rPh sb="9" eb="10">
      <t>トウ</t>
    </rPh>
    <rPh sb="12" eb="13">
      <t>キ</t>
    </rPh>
    <rPh sb="14" eb="15">
      <t>メ</t>
    </rPh>
    <rPh sb="18" eb="20">
      <t>シエン</t>
    </rPh>
    <phoneticPr fontId="2"/>
  </si>
  <si>
    <t>安心して妊娠・出産できる母子保健サービスの充実</t>
    <phoneticPr fontId="2"/>
  </si>
  <si>
    <t>妊娠期から乳幼児期までの相談体制の充実</t>
    <phoneticPr fontId="2"/>
  </si>
  <si>
    <t>子育て世帯への経済的支援（子ども医療費助成、保育料等負担軽減など）</t>
    <phoneticPr fontId="2"/>
  </si>
  <si>
    <t>支援を必要とする子供への取組</t>
    <phoneticPr fontId="2"/>
  </si>
  <si>
    <t>子育てを楽しめる環境づくりの推進</t>
    <phoneticPr fontId="2"/>
  </si>
  <si>
    <t>子育てと仕事が両立できる環境づくり</t>
    <phoneticPr fontId="2"/>
  </si>
  <si>
    <t>保育環境の充実（低年齢児受入拡充・延長保育・一時保育等）</t>
    <phoneticPr fontId="2"/>
  </si>
  <si>
    <t>放課後児童クラブ（学童保育）環境の充実</t>
    <phoneticPr fontId="2"/>
  </si>
  <si>
    <t>地域全体で子育てを応援する体制の充実（ファミリー・サポート・センター事業等）</t>
    <phoneticPr fontId="2"/>
  </si>
  <si>
    <t>ワークライフ・バランスの実現に向けた市内企業への啓発・支援（再掲）</t>
    <phoneticPr fontId="2"/>
  </si>
  <si>
    <t>学校教育・教育支援の充実</t>
    <phoneticPr fontId="2"/>
  </si>
  <si>
    <t>学習環境の整備充実（情報通信ネットワークの環境整備・オンライン教育の充実等）</t>
    <phoneticPr fontId="2"/>
  </si>
  <si>
    <t>学力の向上と豊かな心や個性を育む教育の充実</t>
    <phoneticPr fontId="2"/>
  </si>
  <si>
    <t>教職員の指導力の向上や教育施設の整備・充実</t>
    <phoneticPr fontId="2"/>
  </si>
  <si>
    <t>支援を必要とする児童生徒への取組</t>
    <phoneticPr fontId="2"/>
  </si>
  <si>
    <t>教育総務課</t>
    <rPh sb="0" eb="2">
      <t>キョウイク</t>
    </rPh>
    <rPh sb="2" eb="5">
      <t>ソウムカ</t>
    </rPh>
    <phoneticPr fontId="2"/>
  </si>
  <si>
    <t>まち・ひと・しごと創生総合戦略基本目標評価シート④</t>
    <rPh sb="9" eb="11">
      <t>ソウセイ</t>
    </rPh>
    <rPh sb="11" eb="13">
      <t>ソウゴウ</t>
    </rPh>
    <rPh sb="13" eb="15">
      <t>センリャク</t>
    </rPh>
    <rPh sb="15" eb="17">
      <t>キホン</t>
    </rPh>
    <rPh sb="17" eb="19">
      <t>モクヒョウ</t>
    </rPh>
    <rPh sb="19" eb="21">
      <t>ヒョウカ</t>
    </rPh>
    <phoneticPr fontId="2"/>
  </si>
  <si>
    <t>　人口減少社会におけるこれからのまちづくりのためには、将来にわたり都市機能や地域の活力を維持し、暮らし続けることができることを観点に、時代にあった持続可能なまちづくりを進める必要があります。また、人口減少に対する取組の効果が現れるまでには、長期間を要することから、人口減少や高齢化など時代に対応した環境づくりを同時並行的に進める必要があります。その際、地域の社会的課題を解決するＳＤＧｓビジネスの展開等を通じて、住民の安全・安心を提供し、住みよいまちづくりに貢献しながら、自身のやりがいも追及するなど、地域のより良い環境、経済、社会の姿を自分たちで考え、自分たちの手でつくり、そのメリットを自分たちが享受する、そしてそれがさらに自分たちで考え行動する力となっていく、という循環ができることで、地域の魅力と活力が高まります。
　また、公共交通を軸とした、移動環境が充実し、効率的でバランスのとれたまちづくりを観点とした交通インフラの整備による移動手段の確保、人のにぎわいを通じたコミュニティの活性化など、インフラ面、社会面での安心感も重要となります。
　このように、人口減少時代に合ったまちづくりを進めるとともに、いつまでも、安全・安心な暮らし、にぎわいのある生活環境、誰もが居場所と役割を持ち活躍できる地域社会など、自然や日常の豊かさを実感できるまちづくりを進めることで、市内外の人を引き寄せる都市の魅力を生み出し、高めていきます。</t>
    <phoneticPr fontId="2"/>
  </si>
  <si>
    <t>誰もが活躍でき、安全で安心して暮らしつづけることができる住みよいまちをつくる</t>
    <rPh sb="0" eb="1">
      <t>ダレ</t>
    </rPh>
    <rPh sb="3" eb="5">
      <t>カツヤク</t>
    </rPh>
    <rPh sb="8" eb="10">
      <t>アンゼン</t>
    </rPh>
    <rPh sb="11" eb="13">
      <t>アンシン</t>
    </rPh>
    <rPh sb="15" eb="16">
      <t>ク</t>
    </rPh>
    <rPh sb="28" eb="29">
      <t>ス</t>
    </rPh>
    <phoneticPr fontId="2"/>
  </si>
  <si>
    <t>1-1-1　地域防災力の向上</t>
    <rPh sb="6" eb="8">
      <t>チイキ</t>
    </rPh>
    <rPh sb="8" eb="10">
      <t>ボウサイ</t>
    </rPh>
    <rPh sb="10" eb="11">
      <t>リョク</t>
    </rPh>
    <rPh sb="12" eb="14">
      <t>コウジョウ</t>
    </rPh>
    <phoneticPr fontId="2"/>
  </si>
  <si>
    <t>1-2-1　健康づくりと疾病予防</t>
    <rPh sb="6" eb="8">
      <t>ケンコウ</t>
    </rPh>
    <rPh sb="12" eb="14">
      <t>シッペイ</t>
    </rPh>
    <rPh sb="14" eb="16">
      <t>ヨボウ</t>
    </rPh>
    <phoneticPr fontId="2"/>
  </si>
  <si>
    <t>1-3-2　高齢者へのサービス充実と健康づくりの推進</t>
    <rPh sb="6" eb="9">
      <t>コウレイシャ</t>
    </rPh>
    <rPh sb="15" eb="17">
      <t>ジュウジツ</t>
    </rPh>
    <rPh sb="18" eb="20">
      <t>ケンコウ</t>
    </rPh>
    <rPh sb="24" eb="26">
      <t>スイシン</t>
    </rPh>
    <phoneticPr fontId="2"/>
  </si>
  <si>
    <t>2-3-1　生涯学習の推進</t>
    <rPh sb="6" eb="8">
      <t>ショウガイ</t>
    </rPh>
    <rPh sb="8" eb="10">
      <t>ガクシュウ</t>
    </rPh>
    <rPh sb="11" eb="13">
      <t>スイシン</t>
    </rPh>
    <phoneticPr fontId="2"/>
  </si>
  <si>
    <t>2-3-3　スポーツの振興と環境の充実</t>
    <rPh sb="11" eb="13">
      <t>シンコウ</t>
    </rPh>
    <rPh sb="14" eb="16">
      <t>カンキョウ</t>
    </rPh>
    <rPh sb="17" eb="19">
      <t>ジュウジツ</t>
    </rPh>
    <phoneticPr fontId="2"/>
  </si>
  <si>
    <t>4-1-3　公共交通ネットワークの充実</t>
    <rPh sb="6" eb="8">
      <t>コウキョウ</t>
    </rPh>
    <rPh sb="8" eb="10">
      <t>コウツウ</t>
    </rPh>
    <rPh sb="17" eb="19">
      <t>ジュウジツ</t>
    </rPh>
    <phoneticPr fontId="2"/>
  </si>
  <si>
    <t>4-1-2　道路や橋梁などまちの基盤整備</t>
    <rPh sb="6" eb="8">
      <t>ドウロ</t>
    </rPh>
    <rPh sb="9" eb="11">
      <t>キョウリョウ</t>
    </rPh>
    <rPh sb="16" eb="18">
      <t>キバン</t>
    </rPh>
    <rPh sb="18" eb="20">
      <t>セイビ</t>
    </rPh>
    <phoneticPr fontId="2"/>
  </si>
  <si>
    <t>紀の川市に暮らし続けたいと思う市民の割合</t>
    <phoneticPr fontId="2"/>
  </si>
  <si>
    <t>【地域共生社会の実現】　「多様な主体の活躍の支援」「地域コミュニティの活性化、交流と地域連携」</t>
    <phoneticPr fontId="2"/>
  </si>
  <si>
    <t>【安全で安心して暮らしつづけることができるまちづくり】「災害対応力（地域防災力）の強化」「健康づくりの推進」「地域医療の確保と充実」「高齢者施策の充実」「生涯学習・生涯スポーツの推進」</t>
    <rPh sb="28" eb="30">
      <t>サイガイ</t>
    </rPh>
    <phoneticPr fontId="2"/>
  </si>
  <si>
    <t>【生活基盤・公共インフラの整備】　「公共交通の維持・充実」「公共インフラの整備」「計画的なまちづくり」</t>
    <rPh sb="1" eb="3">
      <t>セイカツ</t>
    </rPh>
    <rPh sb="3" eb="5">
      <t>キバン</t>
    </rPh>
    <rPh sb="6" eb="8">
      <t>コウキョウ</t>
    </rPh>
    <rPh sb="13" eb="15">
      <t>セイビ</t>
    </rPh>
    <phoneticPr fontId="2"/>
  </si>
  <si>
    <t>自治会加入率</t>
    <rPh sb="0" eb="3">
      <t>ジチカイ</t>
    </rPh>
    <rPh sb="3" eb="5">
      <t>カニュウ</t>
    </rPh>
    <rPh sb="5" eb="6">
      <t>リツ</t>
    </rPh>
    <phoneticPr fontId="2"/>
  </si>
  <si>
    <t>自治会やコミュニティ活動に参加した市民の割合</t>
    <rPh sb="0" eb="3">
      <t>ジチカイ</t>
    </rPh>
    <rPh sb="10" eb="12">
      <t>カツドウ</t>
    </rPh>
    <rPh sb="13" eb="15">
      <t>サンカ</t>
    </rPh>
    <rPh sb="17" eb="19">
      <t>シミン</t>
    </rPh>
    <rPh sb="20" eb="22">
      <t>ワリアイ</t>
    </rPh>
    <phoneticPr fontId="2"/>
  </si>
  <si>
    <t>75.1</t>
    <phoneticPr fontId="2"/>
  </si>
  <si>
    <t>54.2</t>
    <phoneticPr fontId="2"/>
  </si>
  <si>
    <t>現状値以上</t>
  </si>
  <si>
    <t>自主防災組織率（世帯割）</t>
  </si>
  <si>
    <t>健康寿命【女性】</t>
  </si>
  <si>
    <t>地域医療に満足していると感じている市民の割合</t>
  </si>
  <si>
    <t>紀の川てくてく体操の活動拠点数</t>
    <phoneticPr fontId="2"/>
  </si>
  <si>
    <t>歳</t>
    <rPh sb="0" eb="1">
      <t>サイ</t>
    </rPh>
    <phoneticPr fontId="2"/>
  </si>
  <si>
    <t>拠点</t>
    <rPh sb="0" eb="2">
      <t>キョテン</t>
    </rPh>
    <phoneticPr fontId="2"/>
  </si>
  <si>
    <t>％</t>
  </si>
  <si>
    <t>地域巡回バスの年間利用者数</t>
  </si>
  <si>
    <t>地域共生社会の実現</t>
    <phoneticPr fontId="2"/>
  </si>
  <si>
    <t>多様な主体の活躍の支援</t>
    <phoneticPr fontId="2"/>
  </si>
  <si>
    <t>「地域コミュニティの活性化、交流と地域連携</t>
    <phoneticPr fontId="2"/>
  </si>
  <si>
    <t>高齢者、障害のある方の活躍の場づくり</t>
    <phoneticPr fontId="2"/>
  </si>
  <si>
    <t>多文化共生社会の推進</t>
    <phoneticPr fontId="2"/>
  </si>
  <si>
    <t>「小さな拠点」 を中心とした生活圏の整備推進</t>
    <phoneticPr fontId="2"/>
  </si>
  <si>
    <t>市民活動団体の育成・活性化</t>
    <phoneticPr fontId="2"/>
  </si>
  <si>
    <t>自治会への加入促進・活性化支援</t>
    <phoneticPr fontId="2"/>
  </si>
  <si>
    <t>安全で安心して暮らしつづけることができるまちづくり</t>
    <phoneticPr fontId="2"/>
  </si>
  <si>
    <t>災害対応力（地域防災力）の強化</t>
    <phoneticPr fontId="2"/>
  </si>
  <si>
    <t>健康づくりの推進</t>
    <phoneticPr fontId="2"/>
  </si>
  <si>
    <t>生涯学習・生涯スポーツの推進</t>
    <phoneticPr fontId="2"/>
  </si>
  <si>
    <t>地域医療の確保と充実</t>
    <phoneticPr fontId="2"/>
  </si>
  <si>
    <t>高齢者施策の充実</t>
    <phoneticPr fontId="2"/>
  </si>
  <si>
    <t>生活基盤・公共インフラの整備</t>
    <phoneticPr fontId="2"/>
  </si>
  <si>
    <t>公共交通の維持・充実</t>
    <phoneticPr fontId="2"/>
  </si>
  <si>
    <t>公共インフラの整備</t>
    <phoneticPr fontId="2"/>
  </si>
  <si>
    <t>京奈和関空連絡道路早期着工に向けた取組</t>
    <phoneticPr fontId="2"/>
  </si>
  <si>
    <t>情報通信基盤の維持・整備</t>
    <phoneticPr fontId="2"/>
  </si>
  <si>
    <t>道路や既存施設をはじめとする公共インフラの効率的な整備及び維持・管理の推進</t>
    <phoneticPr fontId="2"/>
  </si>
  <si>
    <t>地域の実情に即した公共交通の確保と交通ネットワークの構築</t>
    <phoneticPr fontId="2"/>
  </si>
  <si>
    <t>地域公共交通サービスの維持・充実</t>
    <phoneticPr fontId="2"/>
  </si>
  <si>
    <t>計画的なまちづくり</t>
    <phoneticPr fontId="2"/>
  </si>
  <si>
    <t>京奈和自動車道紀の川ＩＣ周辺を中心としたエリア等の土地利用策の検討</t>
    <phoneticPr fontId="2"/>
  </si>
  <si>
    <t>健康増進計画に基づく市民が取り組みやすい健康づくりの推進</t>
    <phoneticPr fontId="2"/>
  </si>
  <si>
    <t>疾病予防・重症化予防対策の充実</t>
    <phoneticPr fontId="2"/>
  </si>
  <si>
    <t>自主防災組織の育成</t>
    <phoneticPr fontId="2"/>
  </si>
  <si>
    <t>防災意識の普及・啓発</t>
    <phoneticPr fontId="2"/>
  </si>
  <si>
    <t>防災施設等の計画的な整備</t>
    <phoneticPr fontId="2"/>
  </si>
  <si>
    <t>地域医療の拠点となる公立那賀病院の機能強化</t>
    <phoneticPr fontId="2"/>
  </si>
  <si>
    <t>医療機関の連携による救急医療・小児医療体制の充実</t>
    <phoneticPr fontId="2"/>
  </si>
  <si>
    <t>高齢者の見守り対策の充実</t>
    <phoneticPr fontId="2"/>
  </si>
  <si>
    <t>介護予防・フレイル予防活動の普及・推進</t>
    <phoneticPr fontId="2"/>
  </si>
  <si>
    <t>高齢者の身近な居場所づくりの支援</t>
    <phoneticPr fontId="2"/>
  </si>
  <si>
    <t>生涯学習・生涯スポーツの機会充実、活動支援、人材育成</t>
    <phoneticPr fontId="2"/>
  </si>
  <si>
    <t>高齢介護課</t>
    <rPh sb="0" eb="2">
      <t>コウレイ</t>
    </rPh>
    <rPh sb="2" eb="4">
      <t>カイゴ</t>
    </rPh>
    <rPh sb="4" eb="5">
      <t>カ</t>
    </rPh>
    <phoneticPr fontId="2"/>
  </si>
  <si>
    <t>総務課</t>
    <rPh sb="0" eb="3">
      <t>ソウムカ</t>
    </rPh>
    <phoneticPr fontId="2"/>
  </si>
  <si>
    <t>0</t>
    <phoneticPr fontId="2"/>
  </si>
  <si>
    <t>出会いと交流の場創出事業</t>
    <rPh sb="0" eb="2">
      <t>デア</t>
    </rPh>
    <rPh sb="4" eb="6">
      <t>コウリュウ</t>
    </rPh>
    <rPh sb="7" eb="8">
      <t>バ</t>
    </rPh>
    <rPh sb="8" eb="10">
      <t>ソウシュツ</t>
    </rPh>
    <rPh sb="10" eb="12">
      <t>ジギョウ</t>
    </rPh>
    <phoneticPr fontId="2"/>
  </si>
  <si>
    <t>母子健康管理事業</t>
    <phoneticPr fontId="2"/>
  </si>
  <si>
    <t>小学校運営事業、小学校教育情報化事業、中学校運営事業、中学校教育情報化事業</t>
    <phoneticPr fontId="2"/>
  </si>
  <si>
    <t>教育相談事業、特別支援教育推進事業、児童就学援助事業、生徒就学援助事業</t>
    <phoneticPr fontId="2"/>
  </si>
  <si>
    <t>学校教育推進事業、学校図書館教育推進事業</t>
    <phoneticPr fontId="2"/>
  </si>
  <si>
    <t>小学校運営事業、中学校運営事業</t>
    <phoneticPr fontId="2"/>
  </si>
  <si>
    <t>シルバー人材センター運営支援事業</t>
    <phoneticPr fontId="2"/>
  </si>
  <si>
    <t>母子健康管理事業、母子健全育成事業、子育て世代包括支援センター運営事業</t>
    <phoneticPr fontId="2"/>
  </si>
  <si>
    <t>児童相談・虐待防止事業、母子健全育成事業</t>
    <phoneticPr fontId="2"/>
  </si>
  <si>
    <t>子育て世代包括支援センター運営事業</t>
    <phoneticPr fontId="2"/>
  </si>
  <si>
    <t>子どものための教育・保育給付事業、公立保育所保育事業</t>
    <phoneticPr fontId="2"/>
  </si>
  <si>
    <t>放課後児童健全育成事業</t>
    <phoneticPr fontId="2"/>
  </si>
  <si>
    <t>子育て支援事業</t>
    <phoneticPr fontId="2"/>
  </si>
  <si>
    <t>子ども医療費助成事業</t>
    <phoneticPr fontId="2"/>
  </si>
  <si>
    <t>学校給食運営事業</t>
    <phoneticPr fontId="2"/>
  </si>
  <si>
    <t>紀の川コミュニティバスの年間利用者数</t>
    <phoneticPr fontId="2"/>
  </si>
  <si>
    <t>国際交流事業</t>
    <rPh sb="0" eb="2">
      <t>コクサイ</t>
    </rPh>
    <rPh sb="2" eb="4">
      <t>コウリュウ</t>
    </rPh>
    <rPh sb="4" eb="6">
      <t>ジギョウ</t>
    </rPh>
    <phoneticPr fontId="2"/>
  </si>
  <si>
    <t>自治振興事業</t>
    <rPh sb="0" eb="6">
      <t>ジチシンコウジギョウ</t>
    </rPh>
    <phoneticPr fontId="2"/>
  </si>
  <si>
    <t>市民活動支援事業</t>
    <rPh sb="0" eb="4">
      <t>シミンカツドウ</t>
    </rPh>
    <rPh sb="4" eb="6">
      <t>シエン</t>
    </rPh>
    <rPh sb="6" eb="8">
      <t>ジギョウ</t>
    </rPh>
    <phoneticPr fontId="2"/>
  </si>
  <si>
    <t>地域防災力強化事業</t>
    <phoneticPr fontId="2"/>
  </si>
  <si>
    <t>防災施設管理運営事業</t>
    <phoneticPr fontId="2"/>
  </si>
  <si>
    <t>危機管理対策事業</t>
    <phoneticPr fontId="2"/>
  </si>
  <si>
    <t>健康づくり事業</t>
    <phoneticPr fontId="2"/>
  </si>
  <si>
    <t>成人保健事業</t>
    <phoneticPr fontId="2"/>
  </si>
  <si>
    <t>公立那賀病院経営事務組合負担金</t>
    <phoneticPr fontId="2"/>
  </si>
  <si>
    <t>那賀広域事務組合事業、那賀休日急患診療所経営事務組合事業、医療体制整備構築事業</t>
    <phoneticPr fontId="2"/>
  </si>
  <si>
    <t>生涯学習推進事業</t>
    <phoneticPr fontId="2"/>
  </si>
  <si>
    <t>京奈和関空連絡道路整備促進事業</t>
    <phoneticPr fontId="2"/>
  </si>
  <si>
    <t>地域情報通信基盤管理運営事業</t>
    <phoneticPr fontId="2"/>
  </si>
  <si>
    <t>施策計画管理事業</t>
    <phoneticPr fontId="2"/>
  </si>
  <si>
    <t>（介護保険事業勘定特別会計）地域リハビリテーション活動支援事業、介護予防普及啓発事業</t>
    <phoneticPr fontId="2"/>
  </si>
  <si>
    <t>介護予防・高齢者自立支援事業</t>
    <phoneticPr fontId="2"/>
  </si>
  <si>
    <t>（介護保険事業勘定特別会計）介護予防普及啓発事業</t>
    <rPh sb="14" eb="18">
      <t>カイゴヨボウ</t>
    </rPh>
    <rPh sb="18" eb="20">
      <t>フキュウ</t>
    </rPh>
    <rPh sb="20" eb="22">
      <t>ケイハツ</t>
    </rPh>
    <rPh sb="22" eb="24">
      <t>ジギョウ</t>
    </rPh>
    <phoneticPr fontId="2"/>
  </si>
  <si>
    <t>地域見守り支援事業</t>
    <phoneticPr fontId="2"/>
  </si>
  <si>
    <t>（介護保険事業勘定特別会計）任意事業</t>
    <rPh sb="1" eb="3">
      <t>カイゴ</t>
    </rPh>
    <rPh sb="3" eb="5">
      <t>ホケン</t>
    </rPh>
    <rPh sb="5" eb="7">
      <t>ジギョウ</t>
    </rPh>
    <rPh sb="7" eb="9">
      <t>カンジョウ</t>
    </rPh>
    <rPh sb="9" eb="11">
      <t>トクベツ</t>
    </rPh>
    <rPh sb="11" eb="13">
      <t>カイケイ</t>
    </rPh>
    <phoneticPr fontId="2"/>
  </si>
  <si>
    <t>特定検診・特定保健指導の充実</t>
    <phoneticPr fontId="2"/>
  </si>
  <si>
    <t>障害福祉課</t>
    <phoneticPr fontId="2"/>
  </si>
  <si>
    <t>コミュニティ・スクール及び共育コミュニティ の一体的な推進</t>
    <phoneticPr fontId="2"/>
  </si>
  <si>
    <t>4年間で170件</t>
    <phoneticPr fontId="2"/>
  </si>
  <si>
    <t>【出会い・結婚の支援】　「出会い・結婚の支援」</t>
    <rPh sb="1" eb="3">
      <t>デア</t>
    </rPh>
    <rPh sb="5" eb="7">
      <t>ケッコン</t>
    </rPh>
    <rPh sb="8" eb="10">
      <t>シエン</t>
    </rPh>
    <phoneticPr fontId="2"/>
  </si>
  <si>
    <t>「くるみん」認定事業者数</t>
    <phoneticPr fontId="2"/>
  </si>
  <si>
    <t>2.第2次長期総合計画後期基本計画との連携</t>
    <rPh sb="2" eb="3">
      <t>ダイ</t>
    </rPh>
    <rPh sb="4" eb="5">
      <t>ジ</t>
    </rPh>
    <rPh sb="5" eb="7">
      <t>チョウキ</t>
    </rPh>
    <rPh sb="7" eb="9">
      <t>ソウゴウ</t>
    </rPh>
    <rPh sb="9" eb="11">
      <t>ケイカク</t>
    </rPh>
    <rPh sb="11" eb="13">
      <t>コウキ</t>
    </rPh>
    <rPh sb="13" eb="15">
      <t>キホン</t>
    </rPh>
    <rPh sb="15" eb="17">
      <t>ケイカク</t>
    </rPh>
    <rPh sb="19" eb="21">
      <t>レンケイ</t>
    </rPh>
    <phoneticPr fontId="2"/>
  </si>
  <si>
    <t xml:space="preserve">0 </t>
    <phoneticPr fontId="2"/>
  </si>
  <si>
    <t xml:space="preserve">0 </t>
    <phoneticPr fontId="2"/>
  </si>
  <si>
    <t>主なKPIの
分析</t>
    <rPh sb="0" eb="1">
      <t>オモ</t>
    </rPh>
    <rPh sb="7" eb="9">
      <t>ブンセキ</t>
    </rPh>
    <phoneticPr fontId="2"/>
  </si>
  <si>
    <t>農業振興課</t>
    <rPh sb="0" eb="2">
      <t>ノウギョウ</t>
    </rPh>
    <rPh sb="2" eb="4">
      <t>シンコウ</t>
    </rPh>
    <rPh sb="4" eb="5">
      <t>カ</t>
    </rPh>
    <phoneticPr fontId="2"/>
  </si>
  <si>
    <t>翌年度（令和６年度）に向けた主な取組の方向性</t>
    <phoneticPr fontId="2"/>
  </si>
  <si>
    <t>5.基本目標の構成及び翌年度（令和６年度）に向けた主な取組の方向性</t>
    <rPh sb="2" eb="4">
      <t>キホン</t>
    </rPh>
    <rPh sb="4" eb="6">
      <t>モクヒョウ</t>
    </rPh>
    <rPh sb="7" eb="9">
      <t>コウセイ</t>
    </rPh>
    <rPh sb="9" eb="10">
      <t>オヨ</t>
    </rPh>
    <phoneticPr fontId="2"/>
  </si>
  <si>
    <t>5-3-2　市政情報の発信と市政参加の促進</t>
    <phoneticPr fontId="2"/>
  </si>
  <si>
    <t>5-2-2　地域の活性化と移住・定住環境の充実</t>
    <phoneticPr fontId="2"/>
  </si>
  <si>
    <t>4-3-1　豊かな自然環境の保全</t>
    <phoneticPr fontId="2"/>
  </si>
  <si>
    <t>創業希望者への相談・情報提供の推進（再掲）</t>
    <phoneticPr fontId="2"/>
  </si>
  <si>
    <t>▲1.1</t>
    <phoneticPr fontId="2"/>
  </si>
  <si>
    <t>▲13.7</t>
    <phoneticPr fontId="2"/>
  </si>
  <si>
    <t>1-2-2　地域医療体制・医療保険制度の充実</t>
    <rPh sb="6" eb="8">
      <t>チイキ</t>
    </rPh>
    <rPh sb="8" eb="10">
      <t>イリョウ</t>
    </rPh>
    <rPh sb="10" eb="12">
      <t>タイセイ</t>
    </rPh>
    <rPh sb="13" eb="15">
      <t>イリョウ</t>
    </rPh>
    <rPh sb="15" eb="17">
      <t>ホケン</t>
    </rPh>
    <rPh sb="17" eb="19">
      <t>セイド</t>
    </rPh>
    <rPh sb="20" eb="22">
      <t>ジュウジツ</t>
    </rPh>
    <phoneticPr fontId="2"/>
  </si>
  <si>
    <t>3-3-2　国際交流・多文化共生の推進</t>
    <rPh sb="6" eb="8">
      <t>コクサイ</t>
    </rPh>
    <rPh sb="8" eb="10">
      <t>コウリュウ</t>
    </rPh>
    <rPh sb="11" eb="14">
      <t>タブンカ</t>
    </rPh>
    <rPh sb="14" eb="16">
      <t>キョウセイ</t>
    </rPh>
    <rPh sb="17" eb="19">
      <t>スイシン</t>
    </rPh>
    <phoneticPr fontId="2"/>
  </si>
  <si>
    <t>5-2-1　地域コミュニティの充実と協働の推進</t>
    <rPh sb="6" eb="8">
      <t>チイキ</t>
    </rPh>
    <rPh sb="15" eb="17">
      <t>ジュウジツ</t>
    </rPh>
    <rPh sb="18" eb="20">
      <t>キョウドウ</t>
    </rPh>
    <rPh sb="21" eb="23">
      <t>スイシン</t>
    </rPh>
    <phoneticPr fontId="2"/>
  </si>
  <si>
    <t>令和3年度と比較すると1.1ポイント減少し、目標値に到達はできていません。</t>
    <rPh sb="0" eb="2">
      <t>レイワ</t>
    </rPh>
    <rPh sb="3" eb="5">
      <t>ネンド</t>
    </rPh>
    <rPh sb="6" eb="8">
      <t>ヒカク</t>
    </rPh>
    <rPh sb="18" eb="20">
      <t>ゲンショウ</t>
    </rPh>
    <rPh sb="22" eb="24">
      <t>モクヒョウ</t>
    </rPh>
    <rPh sb="24" eb="25">
      <t>アタイ</t>
    </rPh>
    <rPh sb="26" eb="28">
      <t>トウタツ</t>
    </rPh>
    <phoneticPr fontId="2"/>
  </si>
  <si>
    <t xml:space="preserve">・近年、転入者は1,400人程度で推移していたが令和4年度は1,601人となり、転出者は新型コロナウイルス感染症の影響を受けて転出に関する意識が抑制されたことや積極的な移住定住促進や子育て支援施策の実施等の影響により年々減少し（令和2年度1,609人、令和3年度1,487人、令和4年度1,458人）、合併以来初めて転入超過となりました。また、令和4年度は外国人の転入者数も多かったことも社会動態への影響を与えています。
・令和2年度以降、特に打田地区（旧打田町）での社会増が顕著となっています。
・一部の年代（特に0～9歳、30～49歳）で転入超過となっており、子育て世代が積極的に転入してきている傾向にある一方で、依然として15～24歳は転出超過が顕著となっています。
</t>
    <rPh sb="1" eb="3">
      <t>キンネン</t>
    </rPh>
    <rPh sb="4" eb="7">
      <t>テンニュウシャ</t>
    </rPh>
    <rPh sb="13" eb="14">
      <t>ニン</t>
    </rPh>
    <rPh sb="14" eb="16">
      <t>テイド</t>
    </rPh>
    <rPh sb="17" eb="19">
      <t>スイイ</t>
    </rPh>
    <rPh sb="24" eb="26">
      <t>レイワ</t>
    </rPh>
    <rPh sb="27" eb="29">
      <t>ネンド</t>
    </rPh>
    <rPh sb="35" eb="36">
      <t>ニン</t>
    </rPh>
    <rPh sb="40" eb="42">
      <t>テンシュツ</t>
    </rPh>
    <rPh sb="42" eb="43">
      <t>シャ</t>
    </rPh>
    <rPh sb="44" eb="46">
      <t>シンガタ</t>
    </rPh>
    <rPh sb="53" eb="56">
      <t>カンセンショウ</t>
    </rPh>
    <rPh sb="57" eb="59">
      <t>エイキョウ</t>
    </rPh>
    <rPh sb="60" eb="61">
      <t>ウ</t>
    </rPh>
    <rPh sb="63" eb="65">
      <t>テンシュツ</t>
    </rPh>
    <rPh sb="66" eb="67">
      <t>カン</t>
    </rPh>
    <rPh sb="69" eb="71">
      <t>イシキ</t>
    </rPh>
    <rPh sb="72" eb="74">
      <t>ヨクセイ</t>
    </rPh>
    <rPh sb="80" eb="83">
      <t>セッキョクテキ</t>
    </rPh>
    <rPh sb="84" eb="88">
      <t>イジュウテイジュウ</t>
    </rPh>
    <rPh sb="88" eb="90">
      <t>ソクシン</t>
    </rPh>
    <rPh sb="91" eb="93">
      <t>コソダ</t>
    </rPh>
    <rPh sb="94" eb="96">
      <t>シエン</t>
    </rPh>
    <rPh sb="96" eb="98">
      <t>シサク</t>
    </rPh>
    <rPh sb="99" eb="101">
      <t>ジッシ</t>
    </rPh>
    <rPh sb="101" eb="102">
      <t>ナド</t>
    </rPh>
    <rPh sb="103" eb="105">
      <t>エイキョウ</t>
    </rPh>
    <rPh sb="108" eb="110">
      <t>ネンネン</t>
    </rPh>
    <rPh sb="110" eb="112">
      <t>ゲンショウ</t>
    </rPh>
    <rPh sb="114" eb="116">
      <t>レイワ</t>
    </rPh>
    <rPh sb="117" eb="119">
      <t>ネンド</t>
    </rPh>
    <rPh sb="124" eb="125">
      <t>ニン</t>
    </rPh>
    <rPh sb="126" eb="128">
      <t>レイワ</t>
    </rPh>
    <rPh sb="129" eb="131">
      <t>ネンド</t>
    </rPh>
    <rPh sb="136" eb="137">
      <t>ニン</t>
    </rPh>
    <rPh sb="138" eb="140">
      <t>レイワ</t>
    </rPh>
    <rPh sb="141" eb="143">
      <t>ネンド</t>
    </rPh>
    <rPh sb="148" eb="149">
      <t>ニン</t>
    </rPh>
    <rPh sb="151" eb="153">
      <t>ガッペイ</t>
    </rPh>
    <rPh sb="153" eb="155">
      <t>イライ</t>
    </rPh>
    <rPh sb="155" eb="156">
      <t>ハジ</t>
    </rPh>
    <rPh sb="158" eb="160">
      <t>テンニュウ</t>
    </rPh>
    <rPh sb="160" eb="162">
      <t>チョウカ</t>
    </rPh>
    <rPh sb="182" eb="185">
      <t>テンニュウシャ</t>
    </rPh>
    <rPh sb="185" eb="186">
      <t>スウ</t>
    </rPh>
    <rPh sb="187" eb="188">
      <t>オオ</t>
    </rPh>
    <rPh sb="194" eb="196">
      <t>シャカイ</t>
    </rPh>
    <rPh sb="196" eb="198">
      <t>ドウタイ</t>
    </rPh>
    <rPh sb="200" eb="202">
      <t>エイキョウ</t>
    </rPh>
    <rPh sb="203" eb="204">
      <t>アタ</t>
    </rPh>
    <rPh sb="212" eb="214">
      <t>レイワ</t>
    </rPh>
    <rPh sb="215" eb="217">
      <t>ネンド</t>
    </rPh>
    <rPh sb="217" eb="219">
      <t>イコウ</t>
    </rPh>
    <rPh sb="220" eb="221">
      <t>トク</t>
    </rPh>
    <rPh sb="222" eb="224">
      <t>ウチタ</t>
    </rPh>
    <rPh sb="224" eb="226">
      <t>チク</t>
    </rPh>
    <rPh sb="227" eb="228">
      <t>キュウ</t>
    </rPh>
    <rPh sb="228" eb="230">
      <t>ウチタ</t>
    </rPh>
    <rPh sb="230" eb="231">
      <t>マチ</t>
    </rPh>
    <rPh sb="234" eb="236">
      <t>シャカイ</t>
    </rPh>
    <rPh sb="236" eb="237">
      <t>ゾウ</t>
    </rPh>
    <rPh sb="238" eb="240">
      <t>ケンチョ</t>
    </rPh>
    <rPh sb="256" eb="257">
      <t>トク</t>
    </rPh>
    <rPh sb="268" eb="269">
      <t>サイ</t>
    </rPh>
    <rPh sb="282" eb="284">
      <t>コソダ</t>
    </rPh>
    <rPh sb="285" eb="287">
      <t>セダイ</t>
    </rPh>
    <rPh sb="288" eb="290">
      <t>セッキョク</t>
    </rPh>
    <rPh sb="290" eb="291">
      <t>テキ</t>
    </rPh>
    <rPh sb="292" eb="294">
      <t>テンニュウ</t>
    </rPh>
    <rPh sb="300" eb="302">
      <t>ケイコウ</t>
    </rPh>
    <rPh sb="305" eb="307">
      <t>イッポウ</t>
    </rPh>
    <rPh sb="309" eb="311">
      <t>イゼン</t>
    </rPh>
    <rPh sb="326" eb="328">
      <t>ケンチョ</t>
    </rPh>
    <phoneticPr fontId="2"/>
  </si>
  <si>
    <t>年少人口は、年々減少傾向にあります。また、基準年度（令和元年度）と比較した年少人口の減少率は▲5.9%であり、総人口の減少率（▲2.8%）を上回っています。</t>
    <rPh sb="0" eb="4">
      <t>ネンショウジンコウ</t>
    </rPh>
    <rPh sb="6" eb="8">
      <t>ネンネン</t>
    </rPh>
    <rPh sb="8" eb="10">
      <t>ゲンショウ</t>
    </rPh>
    <rPh sb="10" eb="12">
      <t>ケイコウ</t>
    </rPh>
    <rPh sb="21" eb="23">
      <t>キジュン</t>
    </rPh>
    <rPh sb="23" eb="25">
      <t>ネンド</t>
    </rPh>
    <rPh sb="26" eb="28">
      <t>レイワ</t>
    </rPh>
    <rPh sb="28" eb="29">
      <t>モト</t>
    </rPh>
    <rPh sb="29" eb="31">
      <t>ネンド</t>
    </rPh>
    <rPh sb="33" eb="35">
      <t>ヒカク</t>
    </rPh>
    <rPh sb="42" eb="45">
      <t>ゲンショウリツ</t>
    </rPh>
    <rPh sb="55" eb="58">
      <t>ソウジンコウ</t>
    </rPh>
    <rPh sb="59" eb="62">
      <t>ゲンショウリツ</t>
    </rPh>
    <rPh sb="70" eb="72">
      <t>ウワマワ</t>
    </rPh>
    <phoneticPr fontId="2"/>
  </si>
  <si>
    <t>0　</t>
    <phoneticPr fontId="2"/>
  </si>
  <si>
    <t>健康づくりに意識的に取り組んでいる市民の割合</t>
    <phoneticPr fontId="2"/>
  </si>
  <si>
    <t>「生活道路が安心して通行できる」と思う市民の割合</t>
    <phoneticPr fontId="2"/>
  </si>
  <si>
    <t>・自治会やコミュニティ活動に参加した市民の割合は、新型コロナウイルス感染症の影響により年々減少の傾向にあり、目標値との乖離が進んでいます。
・健康づくりに意識的に取り組んでいる市民の割合は増加傾向にあり、令和3年度と比較すると50代の割合が増加（R3：56.1%、R4：67.6%）しています。
・紀の川てくてく体操の活動拠点数について、新型コロナウイルス感染症の拡大により活動中止期間が長期化したことで廃止となった拠点があり、令和3年度と比べて2拠点が減少しました。
・「生活道路が安心して通行できる」と思う市民の割合は、交通量や利用者が多い路線の整備を行っていることが影響して増加の傾向にあります。</t>
    <rPh sb="1" eb="4">
      <t>ジチカイ</t>
    </rPh>
    <rPh sb="11" eb="13">
      <t>カツドウ</t>
    </rPh>
    <rPh sb="14" eb="16">
      <t>サンカ</t>
    </rPh>
    <rPh sb="18" eb="20">
      <t>シミン</t>
    </rPh>
    <rPh sb="21" eb="23">
      <t>ワリアイ</t>
    </rPh>
    <rPh sb="25" eb="27">
      <t>シンガタ</t>
    </rPh>
    <rPh sb="34" eb="36">
      <t>カンセン</t>
    </rPh>
    <rPh sb="36" eb="37">
      <t>ショウ</t>
    </rPh>
    <rPh sb="38" eb="40">
      <t>エイキョウ</t>
    </rPh>
    <rPh sb="94" eb="96">
      <t>ゾウカ</t>
    </rPh>
    <rPh sb="96" eb="98">
      <t>ケイコウ</t>
    </rPh>
    <rPh sb="102" eb="104">
      <t>レイワ</t>
    </rPh>
    <rPh sb="105" eb="106">
      <t>ネン</t>
    </rPh>
    <rPh sb="106" eb="107">
      <t>ド</t>
    </rPh>
    <rPh sb="108" eb="110">
      <t>ヒカク</t>
    </rPh>
    <rPh sb="115" eb="116">
      <t>ダイ</t>
    </rPh>
    <rPh sb="117" eb="119">
      <t>ワリアイ</t>
    </rPh>
    <rPh sb="120" eb="122">
      <t>ゾウカ</t>
    </rPh>
    <rPh sb="169" eb="171">
      <t>シンガタ</t>
    </rPh>
    <rPh sb="189" eb="191">
      <t>チュウシ</t>
    </rPh>
    <rPh sb="191" eb="193">
      <t>キカン</t>
    </rPh>
    <rPh sb="194" eb="197">
      <t>チョウキカ</t>
    </rPh>
    <rPh sb="214" eb="216">
      <t>レイワ</t>
    </rPh>
    <rPh sb="217" eb="218">
      <t>ネン</t>
    </rPh>
    <rPh sb="218" eb="219">
      <t>ド</t>
    </rPh>
    <rPh sb="220" eb="221">
      <t>クラ</t>
    </rPh>
    <rPh sb="224" eb="226">
      <t>キョテン</t>
    </rPh>
    <rPh sb="227" eb="229">
      <t>ゲンショウ</t>
    </rPh>
    <rPh sb="262" eb="265">
      <t>コウツウリョウ</t>
    </rPh>
    <rPh sb="266" eb="269">
      <t>リヨウシャ</t>
    </rPh>
    <rPh sb="270" eb="271">
      <t>オオ</t>
    </rPh>
    <rPh sb="272" eb="274">
      <t>ロセン</t>
    </rPh>
    <rPh sb="275" eb="277">
      <t>セイビ</t>
    </rPh>
    <rPh sb="278" eb="279">
      <t>オコナ</t>
    </rPh>
    <rPh sb="286" eb="288">
      <t>エイキョウ</t>
    </rPh>
    <rPh sb="290" eb="292">
      <t>ゾウカ</t>
    </rPh>
    <rPh sb="293" eb="295">
      <t>ケイコウ</t>
    </rPh>
    <phoneticPr fontId="2"/>
  </si>
  <si>
    <t>●市民自らが市の魅力を発見し、発信することで、より効率的に市に対する誇りや共感を高めるために、市民クリエイタ―を育成します。
●当市の魅力を、移住定住支援策やふるさと納税の推進と絡めながら効率的かつ効果的なプロモーションをしていきます。
●市内外の人が、本市の魅力を再確認し、「住み続けたい・住んでみたい・関わりたい」と思ってもらえるようなアプローチを行います。
●イベント、参加型企画などで市民と積極的に連携できるスキームをつくり、市民が当事者意識をもって市と関わりたいという気持ちの醸成を図ります。</t>
    <rPh sb="1" eb="3">
      <t>シミン</t>
    </rPh>
    <rPh sb="3" eb="4">
      <t>ミズカ</t>
    </rPh>
    <rPh sb="6" eb="7">
      <t>シ</t>
    </rPh>
    <rPh sb="8" eb="10">
      <t>ミリョク</t>
    </rPh>
    <rPh sb="11" eb="13">
      <t>ハッケン</t>
    </rPh>
    <rPh sb="15" eb="17">
      <t>ハッシン</t>
    </rPh>
    <rPh sb="25" eb="27">
      <t>コウリツ</t>
    </rPh>
    <rPh sb="27" eb="28">
      <t>テキ</t>
    </rPh>
    <rPh sb="29" eb="30">
      <t>シ</t>
    </rPh>
    <rPh sb="31" eb="32">
      <t>タイ</t>
    </rPh>
    <rPh sb="34" eb="35">
      <t>ホコ</t>
    </rPh>
    <rPh sb="37" eb="39">
      <t>キョウカン</t>
    </rPh>
    <rPh sb="40" eb="41">
      <t>タカ</t>
    </rPh>
    <rPh sb="47" eb="49">
      <t>シミン</t>
    </rPh>
    <rPh sb="56" eb="58">
      <t>イクセイ</t>
    </rPh>
    <rPh sb="188" eb="191">
      <t>サンカガタ</t>
    </rPh>
    <rPh sb="191" eb="193">
      <t>キカク</t>
    </rPh>
    <rPh sb="196" eb="198">
      <t>シミン</t>
    </rPh>
    <rPh sb="199" eb="201">
      <t>セッキョク</t>
    </rPh>
    <rPh sb="201" eb="202">
      <t>テキ</t>
    </rPh>
    <rPh sb="203" eb="205">
      <t>レンケイ</t>
    </rPh>
    <rPh sb="217" eb="219">
      <t>シミン</t>
    </rPh>
    <rPh sb="220" eb="223">
      <t>トウジシャ</t>
    </rPh>
    <rPh sb="223" eb="225">
      <t>イシキ</t>
    </rPh>
    <rPh sb="229" eb="230">
      <t>シ</t>
    </rPh>
    <rPh sb="231" eb="232">
      <t>カカ</t>
    </rPh>
    <rPh sb="239" eb="241">
      <t>キモ</t>
    </rPh>
    <rPh sb="243" eb="245">
      <t>ジョウセイ</t>
    </rPh>
    <rPh sb="246" eb="247">
      <t>ハカ</t>
    </rPh>
    <phoneticPr fontId="2"/>
  </si>
  <si>
    <t>農業振興課</t>
    <rPh sb="1" eb="2">
      <t>ギョウ</t>
    </rPh>
    <phoneticPr fontId="2"/>
  </si>
  <si>
    <t>●打田地区の更なるエリアリノベーションに加え、粉河地区においても、地域活性化起業人と地域おこし協力隊の制度を活用し、地域とのつながりを構築するとともに、市内外の事業者を呼び込み活性化させるための拠点を開設します。
●空き家コンシェルジュが、定住支援員や移住コーディネーターが常駐する総合相談拠点を市内に開設することで、更なる空き家の流通化を図ります。</t>
    <rPh sb="148" eb="150">
      <t>シナイ</t>
    </rPh>
    <phoneticPr fontId="2"/>
  </si>
  <si>
    <t>●自主財源の確保を目的に、市の豊富な地域資源を返礼品として活用することで、ふるさと納税による寄附額を増加させるとともに、地域の活性化を図ります。
●寄附先として返礼品で選ばれることももちろんですが、応援したいまちとして寄附いただけるよう、シティプロモーション事業との連携を図ります。
●首都圏や各地の和歌山県人会において、ふるさと納税のPRのため、返礼品の紹介を行います。</t>
    <phoneticPr fontId="2"/>
  </si>
  <si>
    <t>青洲の里管理運営事業</t>
    <phoneticPr fontId="2"/>
  </si>
  <si>
    <t>保育課</t>
    <rPh sb="0" eb="2">
      <t>ホイク</t>
    </rPh>
    <rPh sb="2" eb="3">
      <t>カ</t>
    </rPh>
    <phoneticPr fontId="2"/>
  </si>
  <si>
    <t>学校教育推進事業、田中小学校改築事業</t>
    <rPh sb="9" eb="11">
      <t>タナカ</t>
    </rPh>
    <rPh sb="11" eb="14">
      <t>ショウガッコウ</t>
    </rPh>
    <rPh sb="14" eb="16">
      <t>カイチク</t>
    </rPh>
    <rPh sb="16" eb="18">
      <t>ジギョウ</t>
    </rPh>
    <phoneticPr fontId="2"/>
  </si>
  <si>
    <t>共育コミュニティ推進事業</t>
    <rPh sb="0" eb="2">
      <t>キョウイク</t>
    </rPh>
    <rPh sb="8" eb="10">
      <t>スイシン</t>
    </rPh>
    <rPh sb="10" eb="12">
      <t>ジギョウ</t>
    </rPh>
    <phoneticPr fontId="2"/>
  </si>
  <si>
    <t>●特定非営利活動法人や公益的な活動を行う市民団体について、持続的に活動できるよう、活動を提案してもらい、審査のうえで活動補助を実施します。
●広報紙等で広く周知し、市内で活動するNPO法人を始め、市民レベルで公益的な活動をする団体をリストアップします。</t>
    <rPh sb="1" eb="3">
      <t>トクテイ</t>
    </rPh>
    <rPh sb="3" eb="6">
      <t>ヒエイリ</t>
    </rPh>
    <rPh sb="6" eb="8">
      <t>カツドウ</t>
    </rPh>
    <rPh sb="41" eb="43">
      <t>カツドウ</t>
    </rPh>
    <rPh sb="44" eb="46">
      <t>テイアン</t>
    </rPh>
    <rPh sb="52" eb="54">
      <t>シンサ</t>
    </rPh>
    <rPh sb="58" eb="60">
      <t>カツドウ</t>
    </rPh>
    <rPh sb="60" eb="62">
      <t>ホジョ</t>
    </rPh>
    <rPh sb="63" eb="65">
      <t>ジッシ</t>
    </rPh>
    <phoneticPr fontId="2"/>
  </si>
  <si>
    <t>●小学生から防災意識を持ってもらうため防災教室を継続実施します。
●自主防災組織設立を継続して促進するため、自治会活動の場において、必要性について啓発を強化し、また研修の派遣要望には積極的に参加していきます。
●継続して防災行政無線放送の効果的な運用と他の情報ツールとの効率的な連携・活用を図るとともに、新たな情報伝達手段についても運用・実施に努めます。</t>
    <rPh sb="1" eb="4">
      <t>ショウガクセイ</t>
    </rPh>
    <phoneticPr fontId="2"/>
  </si>
  <si>
    <t>交通政策課</t>
    <rPh sb="0" eb="2">
      <t>コウツウ</t>
    </rPh>
    <rPh sb="2" eb="4">
      <t>セイサク</t>
    </rPh>
    <rPh sb="4" eb="5">
      <t>カ</t>
    </rPh>
    <phoneticPr fontId="2"/>
  </si>
  <si>
    <t>京奈和関空
連絡道路推進室</t>
    <rPh sb="0" eb="3">
      <t>ケイナワ</t>
    </rPh>
    <rPh sb="3" eb="5">
      <t>カンクウ</t>
    </rPh>
    <rPh sb="6" eb="8">
      <t>レンラク</t>
    </rPh>
    <rPh sb="8" eb="10">
      <t>ドウロ</t>
    </rPh>
    <rPh sb="10" eb="12">
      <t>スイシン</t>
    </rPh>
    <rPh sb="12" eb="13">
      <t>シツ</t>
    </rPh>
    <phoneticPr fontId="2"/>
  </si>
  <si>
    <t>●紀の川インターチェンジ周辺の土地利用について、先行的に開発の検討を進めている「曽山地区」について、土地利用構想の実現へ向けて事業実施主体となる企業の誘致などに取組んでいきます。</t>
    <rPh sb="24" eb="27">
      <t>センコウテキ</t>
    </rPh>
    <rPh sb="28" eb="30">
      <t>カイハツ</t>
    </rPh>
    <rPh sb="31" eb="33">
      <t>ケントウ</t>
    </rPh>
    <rPh sb="34" eb="35">
      <t>スス</t>
    </rPh>
    <rPh sb="40" eb="42">
      <t>ソヤマ</t>
    </rPh>
    <rPh sb="42" eb="44">
      <t>チク</t>
    </rPh>
    <rPh sb="50" eb="52">
      <t>トチ</t>
    </rPh>
    <rPh sb="52" eb="56">
      <t>リヨウコウソウ</t>
    </rPh>
    <rPh sb="57" eb="59">
      <t>ジツゲン</t>
    </rPh>
    <rPh sb="60" eb="61">
      <t>ム</t>
    </rPh>
    <rPh sb="63" eb="65">
      <t>ジギョウ</t>
    </rPh>
    <rPh sb="65" eb="67">
      <t>ジッシ</t>
    </rPh>
    <rPh sb="67" eb="69">
      <t>シュタイ</t>
    </rPh>
    <rPh sb="72" eb="74">
      <t>キギョウ</t>
    </rPh>
    <rPh sb="75" eb="77">
      <t>ユウチ</t>
    </rPh>
    <rPh sb="80" eb="82">
      <t>トリク</t>
    </rPh>
    <phoneticPr fontId="2"/>
  </si>
  <si>
    <t>●経済的な理由で結婚したくても結婚に踏み出せない男女に対し、新たな支援方法を検討します。</t>
    <rPh sb="1" eb="3">
      <t>ケイザイ</t>
    </rPh>
    <rPh sb="3" eb="4">
      <t>テキ</t>
    </rPh>
    <rPh sb="5" eb="7">
      <t>リユウ</t>
    </rPh>
    <rPh sb="8" eb="10">
      <t>ケッコン</t>
    </rPh>
    <rPh sb="15" eb="17">
      <t>ケッコン</t>
    </rPh>
    <rPh sb="18" eb="19">
      <t>フ</t>
    </rPh>
    <rPh sb="20" eb="21">
      <t>ダ</t>
    </rPh>
    <rPh sb="24" eb="26">
      <t>ダンジョ</t>
    </rPh>
    <rPh sb="27" eb="28">
      <t>タイ</t>
    </rPh>
    <rPh sb="30" eb="31">
      <t>アラ</t>
    </rPh>
    <rPh sb="33" eb="35">
      <t>シエン</t>
    </rPh>
    <rPh sb="35" eb="37">
      <t>ホウホウ</t>
    </rPh>
    <rPh sb="38" eb="40">
      <t>ケントウ</t>
    </rPh>
    <phoneticPr fontId="2"/>
  </si>
  <si>
    <t>●地域・大学双方のニーズを実現し、共に活性化できるよう連携を深めます。
●地域・大学双方が持つ課題の解決策について共に考えるため、学生の活動の場を創出、提供します。
●近畿大学に加え、和歌山大学、信愛女子短期大学と包括連携協定を締結し、地域の課題の解決に向けた取組を共に考えます。</t>
    <rPh sb="84" eb="88">
      <t>キンキダイガク</t>
    </rPh>
    <rPh sb="89" eb="90">
      <t>クワ</t>
    </rPh>
    <rPh sb="92" eb="95">
      <t>ワカヤマ</t>
    </rPh>
    <rPh sb="95" eb="97">
      <t>ダイガク</t>
    </rPh>
    <rPh sb="98" eb="100">
      <t>シンアイ</t>
    </rPh>
    <rPh sb="100" eb="102">
      <t>ジョシ</t>
    </rPh>
    <rPh sb="102" eb="104">
      <t>タンキ</t>
    </rPh>
    <rPh sb="104" eb="106">
      <t>ダイガク</t>
    </rPh>
    <rPh sb="107" eb="111">
      <t>ホウカツレンケイ</t>
    </rPh>
    <rPh sb="111" eb="113">
      <t>キョウテイ</t>
    </rPh>
    <rPh sb="114" eb="116">
      <t>テイケツ</t>
    </rPh>
    <rPh sb="118" eb="120">
      <t>チイキ</t>
    </rPh>
    <rPh sb="121" eb="123">
      <t>カダイ</t>
    </rPh>
    <rPh sb="124" eb="126">
      <t>カイケツ</t>
    </rPh>
    <rPh sb="127" eb="128">
      <t>ム</t>
    </rPh>
    <rPh sb="130" eb="132">
      <t>トリクミ</t>
    </rPh>
    <rPh sb="133" eb="134">
      <t>トモ</t>
    </rPh>
    <rPh sb="135" eb="136">
      <t>カンガ</t>
    </rPh>
    <phoneticPr fontId="2"/>
  </si>
  <si>
    <t>●保育ニーズの高い低年齢児をはじめとした受け入れ定員の増加対策に取り組みます。
●打田地区・貴志川地区の公立保育所再編に伴い、低年齢児受け入れのための保育施設の整備も合わせて進めます。
●放課後児童健全育成事業（学童保育）を適切に実施するための環境整備を実施します。また、学童保育の運営について、保護者会及び学童支援員の負担軽減のため、民間委託を検討します。</t>
    <rPh sb="1" eb="3">
      <t>ホイク</t>
    </rPh>
    <rPh sb="7" eb="8">
      <t>タカ</t>
    </rPh>
    <rPh sb="122" eb="124">
      <t>カンキョウ</t>
    </rPh>
    <rPh sb="127" eb="129">
      <t>ジッシ</t>
    </rPh>
    <rPh sb="138" eb="140">
      <t>ホイク</t>
    </rPh>
    <rPh sb="141" eb="143">
      <t>ウンエイ</t>
    </rPh>
    <rPh sb="154" eb="156">
      <t>ガクドウ</t>
    </rPh>
    <phoneticPr fontId="2"/>
  </si>
  <si>
    <t>●ＧＩＧＡスクールサポーターやＩＣＴ支援員を配置したことで、各種マニュアル作成、ソフト選定、また機器操作や授業の支援等、教員だけでなく子供たちに対して大変有効であるため、今後も継続してＩＣＴ環境の充実と推進を図ります。
●学校施設等長寿命化計画及び今後の児童生徒数や35人学級への移行に伴う学級数の推移、また多様化する学習形態への対応等、中長期的なビジョンを持って学校施設の整備を行います。
●学校司書の配置により学校図書館の環境整備や利活用が充実しており、学校図書館を活用した授業展開が活発になっています。今後は全ての小中学校に配置した学校司書も活用し、児童生徒の確かな学力の定着と読解力・表現力の向上に取り組みます。
●いじめや不登校などの多様な教育問題を解決するため、学校・保護者・関係機関との連携を一層強化します。また、コロナ禍を機に増加した不登校児童生徒に対応するため、不登校児童生徒支援員や訪問支援員などの積極的な活用を図ります。</t>
    <rPh sb="367" eb="368">
      <t>カ</t>
    </rPh>
    <rPh sb="369" eb="370">
      <t>キ</t>
    </rPh>
    <rPh sb="371" eb="373">
      <t>ゾウカ</t>
    </rPh>
    <rPh sb="375" eb="378">
      <t>フトウコウ</t>
    </rPh>
    <rPh sb="378" eb="382">
      <t>ジドウセイト</t>
    </rPh>
    <rPh sb="383" eb="385">
      <t>タイオウ</t>
    </rPh>
    <phoneticPr fontId="2"/>
  </si>
  <si>
    <t>●紀の川市に産婦人科を誘致するため、開設補助金を予算化し、周知活動を継続します。</t>
    <rPh sb="1" eb="2">
      <t>キ</t>
    </rPh>
    <rPh sb="3" eb="4">
      <t>カワ</t>
    </rPh>
    <rPh sb="4" eb="5">
      <t>シ</t>
    </rPh>
    <rPh sb="6" eb="10">
      <t>サンフジンカ</t>
    </rPh>
    <rPh sb="11" eb="13">
      <t>ユウチ</t>
    </rPh>
    <rPh sb="18" eb="20">
      <t>カイセツ</t>
    </rPh>
    <rPh sb="20" eb="23">
      <t>ホジョキン</t>
    </rPh>
    <rPh sb="24" eb="27">
      <t>ヨサンカ</t>
    </rPh>
    <rPh sb="29" eb="31">
      <t>シュウチ</t>
    </rPh>
    <rPh sb="31" eb="33">
      <t>カツドウ</t>
    </rPh>
    <rPh sb="34" eb="36">
      <t>ケイゾク</t>
    </rPh>
    <phoneticPr fontId="2"/>
  </si>
  <si>
    <t>●生涯学習活動のきっかけとなるような、誰もが気軽に立ち寄ることができる公民館づくりを進めるとともに、今後も市民ニーズや社会的課題に対応した講座の開催や事業実施に努めます。
●誰もが生涯学習活動へ参加できる環境づくりを進めるとともに、障害の有無に関わらず、共に学ぶ機会を提供できるよう取り組みます。
●指定管理者制度を導入するなど民間活力を活かした効率的・効果的なスポーツ施設の運用に努めます。</t>
    <rPh sb="1" eb="3">
      <t>ショウガイ</t>
    </rPh>
    <rPh sb="3" eb="5">
      <t>ガクシュウ</t>
    </rPh>
    <rPh sb="5" eb="7">
      <t>カツドウ</t>
    </rPh>
    <rPh sb="19" eb="20">
      <t>ダレ</t>
    </rPh>
    <rPh sb="22" eb="24">
      <t>キガル</t>
    </rPh>
    <rPh sb="25" eb="26">
      <t>タ</t>
    </rPh>
    <rPh sb="27" eb="28">
      <t>ヨ</t>
    </rPh>
    <rPh sb="35" eb="38">
      <t>コウミンカン</t>
    </rPh>
    <rPh sb="42" eb="43">
      <t>スス</t>
    </rPh>
    <rPh sb="50" eb="52">
      <t>コンゴ</t>
    </rPh>
    <rPh sb="53" eb="55">
      <t>シミン</t>
    </rPh>
    <rPh sb="59" eb="62">
      <t>シャカイテキ</t>
    </rPh>
    <rPh sb="62" eb="64">
      <t>カダイ</t>
    </rPh>
    <rPh sb="65" eb="67">
      <t>タイオウ</t>
    </rPh>
    <rPh sb="69" eb="71">
      <t>コウザ</t>
    </rPh>
    <rPh sb="72" eb="74">
      <t>カイサイ</t>
    </rPh>
    <rPh sb="75" eb="79">
      <t>ジギョウジッシ</t>
    </rPh>
    <rPh sb="80" eb="81">
      <t>ツト</t>
    </rPh>
    <rPh sb="87" eb="88">
      <t>ダレ</t>
    </rPh>
    <rPh sb="90" eb="92">
      <t>ショウガイ</t>
    </rPh>
    <rPh sb="92" eb="94">
      <t>ガクシュウ</t>
    </rPh>
    <rPh sb="94" eb="96">
      <t>カツドウ</t>
    </rPh>
    <rPh sb="97" eb="99">
      <t>サンカ</t>
    </rPh>
    <rPh sb="102" eb="104">
      <t>カンキョウ</t>
    </rPh>
    <rPh sb="108" eb="109">
      <t>スス</t>
    </rPh>
    <rPh sb="116" eb="118">
      <t>ショウガイ</t>
    </rPh>
    <rPh sb="119" eb="121">
      <t>ウム</t>
    </rPh>
    <rPh sb="122" eb="123">
      <t>カカ</t>
    </rPh>
    <rPh sb="127" eb="128">
      <t>トモ</t>
    </rPh>
    <rPh sb="129" eb="130">
      <t>マナ</t>
    </rPh>
    <rPh sb="131" eb="133">
      <t>キカイ</t>
    </rPh>
    <rPh sb="134" eb="136">
      <t>テイキョウ</t>
    </rPh>
    <rPh sb="141" eb="142">
      <t>ト</t>
    </rPh>
    <rPh sb="143" eb="144">
      <t>ク</t>
    </rPh>
    <rPh sb="150" eb="154">
      <t>シテイカンリ</t>
    </rPh>
    <rPh sb="154" eb="155">
      <t>シャ</t>
    </rPh>
    <rPh sb="155" eb="157">
      <t>セイド</t>
    </rPh>
    <rPh sb="158" eb="160">
      <t>ドウニュウ</t>
    </rPh>
    <rPh sb="164" eb="166">
      <t>ミンカン</t>
    </rPh>
    <rPh sb="166" eb="168">
      <t>カツリョク</t>
    </rPh>
    <rPh sb="169" eb="170">
      <t>イ</t>
    </rPh>
    <rPh sb="173" eb="176">
      <t>コウリツテキ</t>
    </rPh>
    <rPh sb="177" eb="180">
      <t>コウカテキ</t>
    </rPh>
    <rPh sb="185" eb="187">
      <t>シセツ</t>
    </rPh>
    <rPh sb="188" eb="190">
      <t>ウンヨウ</t>
    </rPh>
    <rPh sb="191" eb="192">
      <t>ツト</t>
    </rPh>
    <phoneticPr fontId="2"/>
  </si>
  <si>
    <t>生涯スポーツ振興事業、運動公園管理運営事業</t>
    <rPh sb="11" eb="15">
      <t>ウンドウコウエン</t>
    </rPh>
    <rPh sb="15" eb="17">
      <t>カンリ</t>
    </rPh>
    <rPh sb="17" eb="19">
      <t>ウンエイ</t>
    </rPh>
    <rPh sb="19" eb="21">
      <t>ジギョウ</t>
    </rPh>
    <phoneticPr fontId="2"/>
  </si>
  <si>
    <t>●地域や企業の協力を得ながら県や関係市町と連携し、国への働きかけなど京奈和関空連絡道路の早期事業化に向けた取組を行います。また、市民意識の向上を目指し広報活動を進めます。</t>
    <rPh sb="64" eb="66">
      <t>シミン</t>
    </rPh>
    <rPh sb="66" eb="68">
      <t>イシキ</t>
    </rPh>
    <rPh sb="69" eb="71">
      <t>コウジョウ</t>
    </rPh>
    <rPh sb="72" eb="74">
      <t>メザ</t>
    </rPh>
    <rPh sb="75" eb="77">
      <t>コウホウ</t>
    </rPh>
    <rPh sb="77" eb="79">
      <t>カツドウ</t>
    </rPh>
    <rPh sb="80" eb="81">
      <t>スス</t>
    </rPh>
    <phoneticPr fontId="2"/>
  </si>
  <si>
    <t>・ワンストップ窓口を活用した移住相談件数は、わかやま移住定住支援センター等からの誘導や移住促進ポータルサイトによる情報発信、空き家バンクサイト掲載物件数の増加により、相談件数は増加の傾向にあります。
・若者定住促進住宅取得奨励金制度が住宅取得の誘因となった件数は増加傾向にあり、若年層の住宅取得の気運の上昇に繋がっていると考えられます。
・ふるさと納税による寄附件数は、返礼品の数や種類の増加及びポータルサイトの増加により目標値を達成できました。
・観光交流拠点利用者数は、コロナ禍であったがインバウンド需要が回復傾向にあったため令和3年度と比較して増加しましたが、コロナ禍前には戻っていません。</t>
    <rPh sb="26" eb="28">
      <t>イジュウ</t>
    </rPh>
    <rPh sb="28" eb="30">
      <t>テイジュウ</t>
    </rPh>
    <rPh sb="30" eb="32">
      <t>シエン</t>
    </rPh>
    <rPh sb="36" eb="37">
      <t>ナド</t>
    </rPh>
    <rPh sb="40" eb="42">
      <t>ユウドウ</t>
    </rPh>
    <rPh sb="43" eb="47">
      <t>イジュウソクシン</t>
    </rPh>
    <rPh sb="57" eb="59">
      <t>ジョウホウ</t>
    </rPh>
    <rPh sb="59" eb="61">
      <t>ハッシン</t>
    </rPh>
    <rPh sb="62" eb="63">
      <t>ア</t>
    </rPh>
    <rPh sb="64" eb="65">
      <t>ヤ</t>
    </rPh>
    <rPh sb="71" eb="73">
      <t>ケイサイ</t>
    </rPh>
    <rPh sb="73" eb="75">
      <t>ブッケン</t>
    </rPh>
    <rPh sb="75" eb="76">
      <t>スウ</t>
    </rPh>
    <rPh sb="77" eb="79">
      <t>ゾウカ</t>
    </rPh>
    <rPh sb="83" eb="85">
      <t>ソウダン</t>
    </rPh>
    <rPh sb="85" eb="87">
      <t>ケンスウ</t>
    </rPh>
    <rPh sb="88" eb="90">
      <t>ゾウカ</t>
    </rPh>
    <rPh sb="91" eb="93">
      <t>ケイコウ</t>
    </rPh>
    <rPh sb="131" eb="133">
      <t>ゾウカ</t>
    </rPh>
    <rPh sb="133" eb="135">
      <t>ケイコウ</t>
    </rPh>
    <rPh sb="139" eb="142">
      <t>ジャクネンソウ</t>
    </rPh>
    <rPh sb="143" eb="145">
      <t>ジュウタク</t>
    </rPh>
    <rPh sb="145" eb="147">
      <t>シュトク</t>
    </rPh>
    <rPh sb="154" eb="155">
      <t>ツナ</t>
    </rPh>
    <rPh sb="161" eb="162">
      <t>カンガ</t>
    </rPh>
    <rPh sb="185" eb="188">
      <t>ヘンレイヒン</t>
    </rPh>
    <rPh sb="189" eb="190">
      <t>カズ</t>
    </rPh>
    <rPh sb="191" eb="193">
      <t>シュルイ</t>
    </rPh>
    <rPh sb="194" eb="196">
      <t>ゾウカ</t>
    </rPh>
    <rPh sb="196" eb="197">
      <t>オヨ</t>
    </rPh>
    <rPh sb="286" eb="287">
      <t>カ</t>
    </rPh>
    <rPh sb="287" eb="288">
      <t>マエ</t>
    </rPh>
    <rPh sb="290" eb="291">
      <t>モド</t>
    </rPh>
    <phoneticPr fontId="2"/>
  </si>
  <si>
    <t>地域経済の活性化と稼ぐ力の向上</t>
    <rPh sb="0" eb="2">
      <t>チイキ</t>
    </rPh>
    <rPh sb="2" eb="4">
      <t>ケイザイ</t>
    </rPh>
    <rPh sb="5" eb="7">
      <t>カッセイ</t>
    </rPh>
    <rPh sb="7" eb="8">
      <t>カ</t>
    </rPh>
    <rPh sb="9" eb="10">
      <t>カセ</t>
    </rPh>
    <rPh sb="11" eb="12">
      <t>チカラ</t>
    </rPh>
    <rPh sb="13" eb="15">
      <t>コウジョウ</t>
    </rPh>
    <phoneticPr fontId="2"/>
  </si>
  <si>
    <t>市内企業の振興・活性化</t>
    <phoneticPr fontId="2"/>
  </si>
  <si>
    <t>労働生産性の向上や設備投資の活発化を図るための支援</t>
    <phoneticPr fontId="2"/>
  </si>
  <si>
    <t>商工振興事業、企業誘致推進事業</t>
    <rPh sb="0" eb="2">
      <t>ショウコウ</t>
    </rPh>
    <rPh sb="2" eb="4">
      <t>シンコウ</t>
    </rPh>
    <rPh sb="4" eb="6">
      <t>ジギョウ</t>
    </rPh>
    <rPh sb="7" eb="9">
      <t>キギョウ</t>
    </rPh>
    <rPh sb="9" eb="11">
      <t>ユウチ</t>
    </rPh>
    <rPh sb="11" eb="13">
      <t>スイシン</t>
    </rPh>
    <rPh sb="13" eb="15">
      <t>ジギョウ</t>
    </rPh>
    <phoneticPr fontId="2"/>
  </si>
  <si>
    <t>●市内企業や事業者のDXを促進するため、国・県等の支援策に関する情報提供を行うとともに、市独自の支援策としてテレワーク環境やDX人材研修、ECサイト等の導入を促進します。</t>
    <rPh sb="13" eb="15">
      <t>ソクシン</t>
    </rPh>
    <rPh sb="20" eb="21">
      <t>クニ</t>
    </rPh>
    <rPh sb="22" eb="23">
      <t>ケン</t>
    </rPh>
    <rPh sb="23" eb="24">
      <t>ナド</t>
    </rPh>
    <rPh sb="25" eb="27">
      <t>シエン</t>
    </rPh>
    <rPh sb="27" eb="28">
      <t>サク</t>
    </rPh>
    <rPh sb="29" eb="30">
      <t>カン</t>
    </rPh>
    <rPh sb="32" eb="34">
      <t>ジョウホウ</t>
    </rPh>
    <rPh sb="34" eb="36">
      <t>テイキョウ</t>
    </rPh>
    <rPh sb="37" eb="38">
      <t>オコナ</t>
    </rPh>
    <rPh sb="44" eb="47">
      <t>シドクジ</t>
    </rPh>
    <rPh sb="48" eb="50">
      <t>シエン</t>
    </rPh>
    <rPh sb="50" eb="51">
      <t>サク</t>
    </rPh>
    <rPh sb="59" eb="61">
      <t>カンキョウ</t>
    </rPh>
    <rPh sb="64" eb="66">
      <t>ジンザイ</t>
    </rPh>
    <rPh sb="66" eb="68">
      <t>ケンシュウ</t>
    </rPh>
    <rPh sb="74" eb="75">
      <t>ナド</t>
    </rPh>
    <rPh sb="76" eb="78">
      <t>ドウニュウ</t>
    </rPh>
    <rPh sb="79" eb="81">
      <t>ソクシン</t>
    </rPh>
    <phoneticPr fontId="2"/>
  </si>
  <si>
    <t>大学・研究機関等と連携した新産業の創出</t>
    <phoneticPr fontId="2"/>
  </si>
  <si>
    <t>紀の川はっさくプロジェクト推進事業</t>
    <rPh sb="0" eb="1">
      <t>キ</t>
    </rPh>
    <rPh sb="2" eb="3">
      <t>カワ</t>
    </rPh>
    <rPh sb="13" eb="15">
      <t>スイシン</t>
    </rPh>
    <rPh sb="15" eb="17">
      <t>ジギョウ</t>
    </rPh>
    <phoneticPr fontId="2"/>
  </si>
  <si>
    <t>起業・創業・経営安定の支援</t>
    <rPh sb="0" eb="2">
      <t>キギョウ</t>
    </rPh>
    <rPh sb="3" eb="5">
      <t>ソウギョウ</t>
    </rPh>
    <rPh sb="6" eb="8">
      <t>ケイエイ</t>
    </rPh>
    <rPh sb="8" eb="10">
      <t>アンテイ</t>
    </rPh>
    <rPh sb="11" eb="13">
      <t>シエン</t>
    </rPh>
    <phoneticPr fontId="2"/>
  </si>
  <si>
    <t>創業希望者への相談・情報提供の推進</t>
    <phoneticPr fontId="2"/>
  </si>
  <si>
    <t>創業支援事業</t>
    <rPh sb="0" eb="4">
      <t>ソウギョウシエン</t>
    </rPh>
    <rPh sb="4" eb="6">
      <t>ジギョウ</t>
    </rPh>
    <phoneticPr fontId="2"/>
  </si>
  <si>
    <t>起業・創業に係る支援や開業時における空き店舗等の活用</t>
    <phoneticPr fontId="2"/>
  </si>
  <si>
    <t>商工会と連携した経営の安定化支援・事業承継の推進</t>
    <phoneticPr fontId="2"/>
  </si>
  <si>
    <t>商工振興事業</t>
    <rPh sb="0" eb="4">
      <t>ショウコウシンコウ</t>
    </rPh>
    <rPh sb="4" eb="6">
      <t>ジギョウ</t>
    </rPh>
    <phoneticPr fontId="2"/>
  </si>
  <si>
    <t>インキュベーター教育の導入</t>
    <phoneticPr fontId="2"/>
  </si>
  <si>
    <t>地域商社設立の検討・推進</t>
    <phoneticPr fontId="2"/>
  </si>
  <si>
    <t>施策計画管理事業</t>
    <rPh sb="0" eb="2">
      <t>シサク</t>
    </rPh>
    <rPh sb="2" eb="4">
      <t>ケイカク</t>
    </rPh>
    <rPh sb="4" eb="6">
      <t>カンリ</t>
    </rPh>
    <rPh sb="6" eb="8">
      <t>ジギョウ</t>
    </rPh>
    <phoneticPr fontId="2"/>
  </si>
  <si>
    <t>地域経済の好循環形成</t>
    <rPh sb="0" eb="2">
      <t>チイキ</t>
    </rPh>
    <rPh sb="2" eb="4">
      <t>ケイザイ</t>
    </rPh>
    <rPh sb="5" eb="8">
      <t>コウジュンカン</t>
    </rPh>
    <rPh sb="8" eb="10">
      <t>ケイセイ</t>
    </rPh>
    <phoneticPr fontId="2"/>
  </si>
  <si>
    <t>強い製造業（機械産業・その他の製造業等）を中心とした産業集積化</t>
    <phoneticPr fontId="2"/>
  </si>
  <si>
    <t>市内事業者・企業間のネットワークの構築</t>
    <phoneticPr fontId="2"/>
  </si>
  <si>
    <t>立地企業連携事業</t>
    <rPh sb="0" eb="4">
      <t>リッチキギョウ</t>
    </rPh>
    <rPh sb="4" eb="6">
      <t>レンケイ</t>
    </rPh>
    <rPh sb="6" eb="8">
      <t>ジギョウ</t>
    </rPh>
    <phoneticPr fontId="2"/>
  </si>
  <si>
    <t>ディレクター機能の補完によるビジネスマッチングの促進（販売先、調達先、共同研究開発先等のマッチング機能強化）</t>
    <phoneticPr fontId="2"/>
  </si>
  <si>
    <t>立地企業連携事業</t>
    <phoneticPr fontId="2"/>
  </si>
  <si>
    <t>強い農業、食品加工を活かした６次産業化推進</t>
    <phoneticPr fontId="2"/>
  </si>
  <si>
    <t>農産物を活用した６次産業化、地域ブランドの創出支援</t>
    <phoneticPr fontId="2"/>
  </si>
  <si>
    <t>農産物等ブランド推進事業</t>
    <rPh sb="0" eb="3">
      <t>ノウサンブツ</t>
    </rPh>
    <rPh sb="3" eb="4">
      <t>トウ</t>
    </rPh>
    <rPh sb="8" eb="10">
      <t>スイシン</t>
    </rPh>
    <rPh sb="10" eb="12">
      <t>ジギョウ</t>
    </rPh>
    <phoneticPr fontId="2"/>
  </si>
  <si>
    <t>●加工商品開発事業で商品化した加工品を地域ブランド「ISSEKI」として認定し、全国へ向けてPRを図っていきます。</t>
    <rPh sb="7" eb="9">
      <t>ジギョウ</t>
    </rPh>
    <rPh sb="36" eb="38">
      <t>ニンテイ</t>
    </rPh>
    <rPh sb="40" eb="42">
      <t>ゼンコク</t>
    </rPh>
    <rPh sb="43" eb="44">
      <t>ム</t>
    </rPh>
    <rPh sb="49" eb="50">
      <t>ハカ</t>
    </rPh>
    <phoneticPr fontId="2"/>
  </si>
  <si>
    <t>地域の資源と資金を活用した地域密着型事業の立ち上げ支援</t>
    <phoneticPr fontId="2"/>
  </si>
  <si>
    <t>農業振興課</t>
    <rPh sb="2" eb="4">
      <t>シンコウ</t>
    </rPh>
    <rPh sb="4" eb="5">
      <t>カ</t>
    </rPh>
    <phoneticPr fontId="2"/>
  </si>
  <si>
    <t>農産物等ブランド推進事業</t>
    <phoneticPr fontId="2"/>
  </si>
  <si>
    <t>地域内の消費拡大</t>
    <phoneticPr fontId="2"/>
  </si>
  <si>
    <t>キャッシュレス化の促進と地域クーポン・地域通貨等の導入検討</t>
    <phoneticPr fontId="2"/>
  </si>
  <si>
    <t>病院施設を核としたサービス業連携</t>
    <phoneticPr fontId="2"/>
  </si>
  <si>
    <t>病院を核としたサービス業連携の検討</t>
    <phoneticPr fontId="2"/>
  </si>
  <si>
    <t>キャッシュレス化の促進と地域クーポン・地域通貨等の導入検討（再掲）</t>
    <phoneticPr fontId="2"/>
  </si>
  <si>
    <t>魅力ある農業の実現</t>
    <rPh sb="0" eb="2">
      <t>ミリョク</t>
    </rPh>
    <rPh sb="4" eb="6">
      <t>ノウギョウ</t>
    </rPh>
    <rPh sb="7" eb="9">
      <t>ジツゲン</t>
    </rPh>
    <phoneticPr fontId="2"/>
  </si>
  <si>
    <t>農業経営・生産基盤の強化</t>
    <rPh sb="0" eb="2">
      <t>ノウギョウ</t>
    </rPh>
    <rPh sb="2" eb="4">
      <t>ケイエイ</t>
    </rPh>
    <rPh sb="5" eb="7">
      <t>セイサン</t>
    </rPh>
    <rPh sb="7" eb="9">
      <t>キバン</t>
    </rPh>
    <rPh sb="10" eb="12">
      <t>キョウカ</t>
    </rPh>
    <phoneticPr fontId="2"/>
  </si>
  <si>
    <t>ほ場整備や農地集約等による生産基盤の強化</t>
    <rPh sb="1" eb="2">
      <t>ジョウ</t>
    </rPh>
    <rPh sb="2" eb="4">
      <t>セイビ</t>
    </rPh>
    <rPh sb="5" eb="7">
      <t>ノウチ</t>
    </rPh>
    <rPh sb="7" eb="9">
      <t>シュウヤク</t>
    </rPh>
    <rPh sb="9" eb="10">
      <t>トウ</t>
    </rPh>
    <rPh sb="13" eb="15">
      <t>セイサン</t>
    </rPh>
    <rPh sb="15" eb="17">
      <t>キバン</t>
    </rPh>
    <rPh sb="18" eb="20">
      <t>キョウカ</t>
    </rPh>
    <phoneticPr fontId="2"/>
  </si>
  <si>
    <t>農地整備課</t>
    <rPh sb="1" eb="2">
      <t>チ</t>
    </rPh>
    <rPh sb="2" eb="5">
      <t>セイビカ</t>
    </rPh>
    <phoneticPr fontId="2"/>
  </si>
  <si>
    <t>県営競争力強化基盤整備事業</t>
    <rPh sb="0" eb="2">
      <t>ケンエイ</t>
    </rPh>
    <rPh sb="2" eb="5">
      <t>キョウソウリョク</t>
    </rPh>
    <rPh sb="5" eb="7">
      <t>キョウカ</t>
    </rPh>
    <rPh sb="7" eb="9">
      <t>キバン</t>
    </rPh>
    <rPh sb="9" eb="11">
      <t>セイビ</t>
    </rPh>
    <rPh sb="11" eb="13">
      <t>ジギョウ</t>
    </rPh>
    <phoneticPr fontId="2"/>
  </si>
  <si>
    <t>●農業従事者が高齢化する中、ほ場整備により営農効率の向上や担い手への農地集積・集約化について知ってもらい、区長及び水利関係者等の協力のもと賛同者を増やし活動意識を高め事業を進めていきます。
●青洲の里施設において、道の駅として幹線道路から離れた場所にある不利な状況を克服し、より多くの来場者を獲得するため、農産物直売所や観光施策と連携した事業を展開し、特色のある施設への転換と産業や地域の活性化を目指します。</t>
    <phoneticPr fontId="2"/>
  </si>
  <si>
    <t>農業経営の改善及び安定化・効率化の促進・支援</t>
    <rPh sb="0" eb="2">
      <t>ノウギョウ</t>
    </rPh>
    <rPh sb="2" eb="4">
      <t>ケイエイ</t>
    </rPh>
    <rPh sb="5" eb="7">
      <t>カイゼン</t>
    </rPh>
    <rPh sb="7" eb="8">
      <t>オヨ</t>
    </rPh>
    <rPh sb="9" eb="11">
      <t>アンテイ</t>
    </rPh>
    <rPh sb="11" eb="12">
      <t>カ</t>
    </rPh>
    <rPh sb="13" eb="15">
      <t>コウリツ</t>
    </rPh>
    <rPh sb="15" eb="16">
      <t>カ</t>
    </rPh>
    <rPh sb="17" eb="19">
      <t>ソクシン</t>
    </rPh>
    <rPh sb="20" eb="22">
      <t>シエン</t>
    </rPh>
    <phoneticPr fontId="2"/>
  </si>
  <si>
    <t>農業振興課</t>
    <rPh sb="2" eb="5">
      <t>シンコウカ</t>
    </rPh>
    <phoneticPr fontId="2"/>
  </si>
  <si>
    <t>農業経営安定化事業</t>
    <phoneticPr fontId="2"/>
  </si>
  <si>
    <t>道の駅「青洲の里」の魅力づくり及び農産物直売施設の充実・支援</t>
    <rPh sb="0" eb="1">
      <t>ミチ</t>
    </rPh>
    <rPh sb="2" eb="3">
      <t>エキ</t>
    </rPh>
    <rPh sb="4" eb="6">
      <t>セイシュウ</t>
    </rPh>
    <rPh sb="7" eb="8">
      <t>サト</t>
    </rPh>
    <rPh sb="10" eb="12">
      <t>ミリョク</t>
    </rPh>
    <rPh sb="15" eb="16">
      <t>オヨ</t>
    </rPh>
    <rPh sb="17" eb="20">
      <t>ノウサンブツ</t>
    </rPh>
    <rPh sb="20" eb="22">
      <t>チョクバイ</t>
    </rPh>
    <rPh sb="22" eb="24">
      <t>シセツ</t>
    </rPh>
    <rPh sb="25" eb="27">
      <t>ジュウジツ</t>
    </rPh>
    <rPh sb="28" eb="30">
      <t>シエン</t>
    </rPh>
    <phoneticPr fontId="2"/>
  </si>
  <si>
    <t>青洲の里管理運営事業</t>
    <rPh sb="0" eb="2">
      <t>セイシュウ</t>
    </rPh>
    <rPh sb="3" eb="4">
      <t>サト</t>
    </rPh>
    <rPh sb="4" eb="6">
      <t>カンリ</t>
    </rPh>
    <rPh sb="6" eb="8">
      <t>ウンエイ</t>
    </rPh>
    <rPh sb="8" eb="10">
      <t>ジギョウ</t>
    </rPh>
    <phoneticPr fontId="2"/>
  </si>
  <si>
    <t>有害鳥獣被害の防止・捕獲対策の強化</t>
    <rPh sb="0" eb="2">
      <t>ユウガイ</t>
    </rPh>
    <rPh sb="2" eb="4">
      <t>チョウジュウ</t>
    </rPh>
    <rPh sb="4" eb="6">
      <t>ヒガイ</t>
    </rPh>
    <rPh sb="7" eb="9">
      <t>ボウシ</t>
    </rPh>
    <rPh sb="10" eb="12">
      <t>ホカク</t>
    </rPh>
    <rPh sb="12" eb="14">
      <t>タイサク</t>
    </rPh>
    <rPh sb="15" eb="17">
      <t>キョウカ</t>
    </rPh>
    <phoneticPr fontId="2"/>
  </si>
  <si>
    <t>林務課</t>
    <rPh sb="0" eb="3">
      <t>リンムカ</t>
    </rPh>
    <phoneticPr fontId="2"/>
  </si>
  <si>
    <t>国内外への販路拡大の取組</t>
    <rPh sb="0" eb="3">
      <t>コクナイガイ</t>
    </rPh>
    <rPh sb="5" eb="7">
      <t>ハンロ</t>
    </rPh>
    <rPh sb="7" eb="9">
      <t>カクダイ</t>
    </rPh>
    <rPh sb="10" eb="12">
      <t>トリクミ</t>
    </rPh>
    <phoneticPr fontId="2"/>
  </si>
  <si>
    <t>関係機関との連携強化による国内外への販路拡大</t>
    <rPh sb="0" eb="2">
      <t>カンケイ</t>
    </rPh>
    <rPh sb="2" eb="4">
      <t>キカン</t>
    </rPh>
    <rPh sb="6" eb="8">
      <t>レンケイ</t>
    </rPh>
    <rPh sb="8" eb="10">
      <t>キョウカ</t>
    </rPh>
    <rPh sb="13" eb="16">
      <t>コクナイガイ</t>
    </rPh>
    <rPh sb="18" eb="20">
      <t>ハンロ</t>
    </rPh>
    <rPh sb="20" eb="22">
      <t>カクダイ</t>
    </rPh>
    <phoneticPr fontId="2"/>
  </si>
  <si>
    <t>農産物販売促進事業</t>
    <rPh sb="0" eb="3">
      <t>ノウサンブツ</t>
    </rPh>
    <rPh sb="3" eb="5">
      <t>ハンバイ</t>
    </rPh>
    <rPh sb="5" eb="7">
      <t>ソクシン</t>
    </rPh>
    <rPh sb="7" eb="9">
      <t>ジギョウ</t>
    </rPh>
    <phoneticPr fontId="2"/>
  </si>
  <si>
    <t>●企業と連携した商品開発を進め、メディアを活用した戦略的なプロモーションによる農産物ＰＲ事業の展開を図ります。</t>
    <phoneticPr fontId="2"/>
  </si>
  <si>
    <t>官民一体となった地域産品等のブランド化推進</t>
    <rPh sb="0" eb="2">
      <t>カンミン</t>
    </rPh>
    <rPh sb="2" eb="4">
      <t>イッタイ</t>
    </rPh>
    <rPh sb="8" eb="10">
      <t>チイキ</t>
    </rPh>
    <rPh sb="10" eb="12">
      <t>サンピン</t>
    </rPh>
    <rPh sb="12" eb="13">
      <t>ナド</t>
    </rPh>
    <rPh sb="18" eb="19">
      <t>カ</t>
    </rPh>
    <rPh sb="19" eb="21">
      <t>スイシン</t>
    </rPh>
    <phoneticPr fontId="2"/>
  </si>
  <si>
    <t>農産物販売促進事業</t>
    <phoneticPr fontId="2"/>
  </si>
  <si>
    <t>農業の後継者、担い手の育成・確保</t>
    <phoneticPr fontId="2"/>
  </si>
  <si>
    <t>新規就農者受入体制の整備</t>
    <phoneticPr fontId="2"/>
  </si>
  <si>
    <t>担い手育成支援事業</t>
    <rPh sb="0" eb="1">
      <t>ニナ</t>
    </rPh>
    <rPh sb="2" eb="3">
      <t>テ</t>
    </rPh>
    <rPh sb="3" eb="5">
      <t>イクセイ</t>
    </rPh>
    <rPh sb="5" eb="7">
      <t>シエン</t>
    </rPh>
    <rPh sb="7" eb="9">
      <t>ジギョウ</t>
    </rPh>
    <phoneticPr fontId="2"/>
  </si>
  <si>
    <t>●担い手農業者の確保対策として、市新規就農者受入協議会と連携しながら市外や県外から研修生の受入を積極的に進めます。
●人・農地プランを基本として地域計画を策定し、地域農業の持続化・安定化を図ります。</t>
    <rPh sb="59" eb="60">
      <t>ヒト</t>
    </rPh>
    <rPh sb="61" eb="64">
      <t>シュウノウシャ</t>
    </rPh>
    <rPh sb="67" eb="69">
      <t>キホン</t>
    </rPh>
    <rPh sb="72" eb="74">
      <t>チイキ</t>
    </rPh>
    <rPh sb="74" eb="76">
      <t>ケイカク</t>
    </rPh>
    <rPh sb="77" eb="79">
      <t>サクテイ</t>
    </rPh>
    <rPh sb="81" eb="83">
      <t>チイキ</t>
    </rPh>
    <rPh sb="83" eb="85">
      <t>ノウギョウ</t>
    </rPh>
    <rPh sb="86" eb="89">
      <t>ジゾクカ</t>
    </rPh>
    <rPh sb="90" eb="93">
      <t>アンテイカ</t>
    </rPh>
    <rPh sb="94" eb="95">
      <t>ハカ</t>
    </rPh>
    <phoneticPr fontId="2"/>
  </si>
  <si>
    <t>親元就農や兼業農家への支援</t>
    <phoneticPr fontId="2"/>
  </si>
  <si>
    <t>担い手育成支援事業</t>
    <rPh sb="7" eb="9">
      <t>ジギョウ</t>
    </rPh>
    <phoneticPr fontId="2"/>
  </si>
  <si>
    <t>スマート農業の推進</t>
    <phoneticPr fontId="2"/>
  </si>
  <si>
    <t>ＡＩ・ＩＣＴを活用した高効率・高収益なスマート農業の推進</t>
    <phoneticPr fontId="2"/>
  </si>
  <si>
    <t>農業振興課</t>
  </si>
  <si>
    <t>農業経営基盤強化促進事業</t>
    <phoneticPr fontId="2"/>
  </si>
  <si>
    <t>●農家の経営基盤の強化を目指して、農業用機械や農業用施設、スマート農業用農機の購入に関する支援を促進します。</t>
    <rPh sb="1" eb="3">
      <t>ノウカ</t>
    </rPh>
    <rPh sb="4" eb="6">
      <t>ケイエイ</t>
    </rPh>
    <rPh sb="6" eb="8">
      <t>キバン</t>
    </rPh>
    <rPh sb="9" eb="11">
      <t>キョウカ</t>
    </rPh>
    <rPh sb="12" eb="14">
      <t>メザ</t>
    </rPh>
    <rPh sb="17" eb="20">
      <t>ノウギョウヨウ</t>
    </rPh>
    <rPh sb="20" eb="22">
      <t>キカイ</t>
    </rPh>
    <rPh sb="23" eb="28">
      <t>ノウギョウヨウシセツ</t>
    </rPh>
    <rPh sb="33" eb="35">
      <t>ノウギョウ</t>
    </rPh>
    <rPh sb="35" eb="36">
      <t>ヨウ</t>
    </rPh>
    <rPh sb="36" eb="38">
      <t>ノウキ</t>
    </rPh>
    <rPh sb="39" eb="41">
      <t>コウニュウ</t>
    </rPh>
    <rPh sb="42" eb="43">
      <t>カン</t>
    </rPh>
    <rPh sb="45" eb="47">
      <t>シエン</t>
    </rPh>
    <rPh sb="48" eb="50">
      <t>ソクシン</t>
    </rPh>
    <phoneticPr fontId="2"/>
  </si>
  <si>
    <t>紀の川市で働きつづけることができる環境づくり</t>
    <rPh sb="0" eb="1">
      <t>キ</t>
    </rPh>
    <rPh sb="2" eb="3">
      <t>カワ</t>
    </rPh>
    <rPh sb="3" eb="4">
      <t>シ</t>
    </rPh>
    <rPh sb="5" eb="6">
      <t>ハタラ</t>
    </rPh>
    <rPh sb="17" eb="19">
      <t>カンキョウ</t>
    </rPh>
    <phoneticPr fontId="2"/>
  </si>
  <si>
    <t>就労支援の充実</t>
    <rPh sb="0" eb="2">
      <t>シュウロウ</t>
    </rPh>
    <rPh sb="2" eb="4">
      <t>シエン</t>
    </rPh>
    <rPh sb="5" eb="7">
      <t>ジュウジツ</t>
    </rPh>
    <phoneticPr fontId="2"/>
  </si>
  <si>
    <t>就職フェアの開催及び高校生等の市内企業への就職促進</t>
    <rPh sb="0" eb="2">
      <t>シュウショク</t>
    </rPh>
    <rPh sb="6" eb="8">
      <t>カイサイ</t>
    </rPh>
    <rPh sb="8" eb="9">
      <t>オヨ</t>
    </rPh>
    <rPh sb="10" eb="13">
      <t>コウコウセイ</t>
    </rPh>
    <rPh sb="13" eb="14">
      <t>ナド</t>
    </rPh>
    <rPh sb="15" eb="17">
      <t>シナイ</t>
    </rPh>
    <rPh sb="17" eb="19">
      <t>キギョウ</t>
    </rPh>
    <rPh sb="21" eb="23">
      <t>シュウショク</t>
    </rPh>
    <rPh sb="23" eb="25">
      <t>ソクシン</t>
    </rPh>
    <phoneticPr fontId="2"/>
  </si>
  <si>
    <t>雇用対策事業</t>
    <rPh sb="0" eb="4">
      <t>コヨウタイサク</t>
    </rPh>
    <rPh sb="4" eb="6">
      <t>ジギョウ</t>
    </rPh>
    <phoneticPr fontId="2"/>
  </si>
  <si>
    <t>●近隣の高等学校に市内企業の情報を提供します。中学生には、企業の経営層を講師に迎え「キャリア教育」を実施します。
●雇用対策協定に基づき優秀な人材を確保するための支援をハローワークと連携するとともに、民間ノウハウを活用した就労支援を実施します。
●紀の川市地域職業相談室「ワークサロン貴志川」の運営支援に加え、ワーク・ライフ・バランスなど働き方改革に寄与する企業の取組として、次世代育成支援対策推進法（一般事業主行動計画）に基づく啓発・支援だけでなく、学生の就活時の指標に用いる経済産業省が推進する健康経営優良法人の取得支援を検討します。</t>
    <rPh sb="58" eb="62">
      <t>コヨウタイサク</t>
    </rPh>
    <rPh sb="62" eb="64">
      <t>キョウテイ</t>
    </rPh>
    <rPh sb="65" eb="66">
      <t>モト</t>
    </rPh>
    <rPh sb="68" eb="70">
      <t>ユウシュウ</t>
    </rPh>
    <rPh sb="71" eb="73">
      <t>ジンザイ</t>
    </rPh>
    <rPh sb="74" eb="76">
      <t>カクホ</t>
    </rPh>
    <rPh sb="81" eb="83">
      <t>シエン</t>
    </rPh>
    <rPh sb="91" eb="93">
      <t>レンケイ</t>
    </rPh>
    <rPh sb="100" eb="102">
      <t>ミンカン</t>
    </rPh>
    <rPh sb="107" eb="109">
      <t>カツヨウ</t>
    </rPh>
    <rPh sb="111" eb="115">
      <t>シュウロウシエン</t>
    </rPh>
    <rPh sb="116" eb="118">
      <t>ジッシ</t>
    </rPh>
    <phoneticPr fontId="2"/>
  </si>
  <si>
    <t>ワークライフ・バランスの実現に向けた市内企業への啓発・支援</t>
    <rPh sb="12" eb="14">
      <t>ジツゲン</t>
    </rPh>
    <rPh sb="15" eb="16">
      <t>ム</t>
    </rPh>
    <rPh sb="18" eb="20">
      <t>シナイ</t>
    </rPh>
    <rPh sb="20" eb="22">
      <t>キギョウ</t>
    </rPh>
    <rPh sb="24" eb="26">
      <t>ケイハツ</t>
    </rPh>
    <rPh sb="27" eb="29">
      <t>シエン</t>
    </rPh>
    <phoneticPr fontId="2"/>
  </si>
  <si>
    <t>就業意識・ニーズの多様化に即した就労支援</t>
    <rPh sb="0" eb="2">
      <t>シュウギョウ</t>
    </rPh>
    <rPh sb="2" eb="4">
      <t>イシキ</t>
    </rPh>
    <rPh sb="9" eb="11">
      <t>タヨウ</t>
    </rPh>
    <rPh sb="11" eb="12">
      <t>カ</t>
    </rPh>
    <rPh sb="13" eb="14">
      <t>ソク</t>
    </rPh>
    <rPh sb="16" eb="18">
      <t>シュウロウ</t>
    </rPh>
    <rPh sb="18" eb="20">
      <t>シエン</t>
    </rPh>
    <phoneticPr fontId="2"/>
  </si>
  <si>
    <t>雇用対策事業</t>
    <phoneticPr fontId="2"/>
  </si>
  <si>
    <t>企業誘致の推進</t>
    <rPh sb="0" eb="2">
      <t>キギョウ</t>
    </rPh>
    <rPh sb="2" eb="4">
      <t>ユウチ</t>
    </rPh>
    <rPh sb="5" eb="7">
      <t>スイシン</t>
    </rPh>
    <phoneticPr fontId="2"/>
  </si>
  <si>
    <t>市内企業の投資拡大と企業立地の促進</t>
    <rPh sb="0" eb="2">
      <t>シナイ</t>
    </rPh>
    <rPh sb="2" eb="4">
      <t>キギョウ</t>
    </rPh>
    <rPh sb="5" eb="7">
      <t>トウシ</t>
    </rPh>
    <rPh sb="7" eb="9">
      <t>カクダイ</t>
    </rPh>
    <rPh sb="10" eb="12">
      <t>キギョウ</t>
    </rPh>
    <rPh sb="12" eb="14">
      <t>リッチ</t>
    </rPh>
    <rPh sb="15" eb="17">
      <t>ソクシン</t>
    </rPh>
    <phoneticPr fontId="2"/>
  </si>
  <si>
    <t>企業誘致促進事業</t>
    <rPh sb="0" eb="4">
      <t>キギョウユウチ</t>
    </rPh>
    <rPh sb="4" eb="6">
      <t>ソクシン</t>
    </rPh>
    <rPh sb="6" eb="8">
      <t>ジギョウ</t>
    </rPh>
    <phoneticPr fontId="2"/>
  </si>
  <si>
    <t>デジタル推進室</t>
    <rPh sb="4" eb="6">
      <t>スイシン</t>
    </rPh>
    <rPh sb="6" eb="7">
      <t>シツ</t>
    </rPh>
    <phoneticPr fontId="2"/>
  </si>
  <si>
    <t>●増加しているサイクリストをターゲットとした誘客を推進します。
●より効果的な観光振興のために、民間のノウハウを取り入れた官民連携体制の構築を行なう事で魅力的な観光地となることを目指します。また、周辺自治体及びDMOとの広域連携を進めていきます。
●今後も「ぷる博」を開催する（一社）紀の川フルーツ・ツーリズムと協働して取り組むことで、地域の魅力を活かした体験交流を行うことができる体制を維持します。
●（一社）紀の川フルーツ・ツーリズムの組織強化及び人材育成のための支援を行います。
●旅行会社と連携した本市への誘客による市内宿泊施設の宿泊客確保と地域経済向上の相乗効果を狙った取組を進めます。</t>
    <rPh sb="1" eb="3">
      <t>ゾウカ</t>
    </rPh>
    <rPh sb="22" eb="24">
      <t>ユウキャク</t>
    </rPh>
    <rPh sb="25" eb="27">
      <t>スイシン</t>
    </rPh>
    <rPh sb="37" eb="38">
      <t>テキ</t>
    </rPh>
    <rPh sb="39" eb="41">
      <t>カンコウ</t>
    </rPh>
    <rPh sb="41" eb="43">
      <t>シンコウ</t>
    </rPh>
    <rPh sb="48" eb="50">
      <t>ミンカン</t>
    </rPh>
    <rPh sb="56" eb="57">
      <t>ト</t>
    </rPh>
    <rPh sb="58" eb="59">
      <t>イ</t>
    </rPh>
    <rPh sb="61" eb="63">
      <t>カンミン</t>
    </rPh>
    <rPh sb="63" eb="65">
      <t>レンケイ</t>
    </rPh>
    <rPh sb="65" eb="67">
      <t>タイセイ</t>
    </rPh>
    <rPh sb="68" eb="70">
      <t>コウチク</t>
    </rPh>
    <rPh sb="71" eb="72">
      <t>オコナ</t>
    </rPh>
    <rPh sb="74" eb="75">
      <t>コト</t>
    </rPh>
    <rPh sb="76" eb="79">
      <t>ミリョクテキ</t>
    </rPh>
    <rPh sb="80" eb="83">
      <t>カンコウチ</t>
    </rPh>
    <rPh sb="89" eb="91">
      <t>メザ</t>
    </rPh>
    <rPh sb="98" eb="100">
      <t>シュウヘン</t>
    </rPh>
    <rPh sb="100" eb="103">
      <t>ジチタイ</t>
    </rPh>
    <rPh sb="103" eb="104">
      <t>オヨ</t>
    </rPh>
    <rPh sb="110" eb="112">
      <t>コウイキ</t>
    </rPh>
    <rPh sb="112" eb="114">
      <t>レンケイ</t>
    </rPh>
    <rPh sb="115" eb="116">
      <t>スス</t>
    </rPh>
    <rPh sb="142" eb="143">
      <t>キ</t>
    </rPh>
    <rPh sb="144" eb="145">
      <t>カワ</t>
    </rPh>
    <rPh sb="220" eb="224">
      <t>ソシキキョウカ</t>
    </rPh>
    <rPh sb="224" eb="225">
      <t>オヨ</t>
    </rPh>
    <rPh sb="226" eb="228">
      <t>ジンザイ</t>
    </rPh>
    <rPh sb="228" eb="230">
      <t>イクセイ</t>
    </rPh>
    <rPh sb="234" eb="236">
      <t>シエン</t>
    </rPh>
    <rPh sb="237" eb="238">
      <t>オコナ</t>
    </rPh>
    <rPh sb="244" eb="248">
      <t>リョコウカイシャ</t>
    </rPh>
    <rPh sb="249" eb="251">
      <t>レンケイ</t>
    </rPh>
    <rPh sb="253" eb="255">
      <t>ホンシ</t>
    </rPh>
    <rPh sb="257" eb="259">
      <t>ユウキャク</t>
    </rPh>
    <phoneticPr fontId="2"/>
  </si>
  <si>
    <t>●地域資源を活用して、地域の「稼ぐ力」を引き出すとともに、地域の誇りと愛着を醸成する観光地域づくりを目指します。
●新型コロナウイルス感染症拡大の影響もあり、（一社）紀の川フルーツ観光局においては、当初計画していた持続可能な自主運営が困難な状況になっています。今後、市の支援策の抜本的な見直しも視野に入れた検討を行うと共に、地域活性化起業人制度を活用する等の手法により社員協働の上、民間主導の組織運営を図ります。
●新型コロナウイルス感染症の収束を見据え、様々なメディアを通じ紀の川市の魅力を発信し続けます。また、2025年に開催予定の大阪・関西万博に向けた市内の機運醸成を推進するとともに、インバウンドを含む誘客促進に取り組みます。</t>
    <rPh sb="1" eb="3">
      <t>チイキ</t>
    </rPh>
    <rPh sb="3" eb="5">
      <t>シゲン</t>
    </rPh>
    <rPh sb="6" eb="8">
      <t>カツヨウ</t>
    </rPh>
    <rPh sb="11" eb="13">
      <t>チイキ</t>
    </rPh>
    <rPh sb="15" eb="16">
      <t>カセ</t>
    </rPh>
    <rPh sb="17" eb="18">
      <t>チカラ</t>
    </rPh>
    <rPh sb="20" eb="21">
      <t>ヒ</t>
    </rPh>
    <rPh sb="22" eb="23">
      <t>ダ</t>
    </rPh>
    <rPh sb="29" eb="31">
      <t>チイキ</t>
    </rPh>
    <rPh sb="32" eb="33">
      <t>ホコ</t>
    </rPh>
    <rPh sb="35" eb="37">
      <t>アイチャク</t>
    </rPh>
    <rPh sb="38" eb="40">
      <t>ジョウセイ</t>
    </rPh>
    <rPh sb="42" eb="44">
      <t>カンコウ</t>
    </rPh>
    <rPh sb="44" eb="46">
      <t>チイキ</t>
    </rPh>
    <rPh sb="50" eb="52">
      <t>メザ</t>
    </rPh>
    <rPh sb="208" eb="210">
      <t>シンガタ</t>
    </rPh>
    <rPh sb="217" eb="220">
      <t>カンセンショウ</t>
    </rPh>
    <rPh sb="221" eb="223">
      <t>シュウソク</t>
    </rPh>
    <rPh sb="224" eb="226">
      <t>ミス</t>
    </rPh>
    <rPh sb="228" eb="230">
      <t>サマザマ</t>
    </rPh>
    <rPh sb="236" eb="237">
      <t>ツウ</t>
    </rPh>
    <rPh sb="238" eb="239">
      <t>キ</t>
    </rPh>
    <rPh sb="240" eb="242">
      <t>カワシ</t>
    </rPh>
    <rPh sb="243" eb="245">
      <t>ミリョク</t>
    </rPh>
    <rPh sb="246" eb="248">
      <t>ハッシン</t>
    </rPh>
    <rPh sb="249" eb="250">
      <t>ツヅ</t>
    </rPh>
    <rPh sb="261" eb="262">
      <t>ネン</t>
    </rPh>
    <rPh sb="263" eb="265">
      <t>カイサイ</t>
    </rPh>
    <rPh sb="265" eb="267">
      <t>ヨテイ</t>
    </rPh>
    <rPh sb="268" eb="270">
      <t>オオサカ</t>
    </rPh>
    <rPh sb="271" eb="273">
      <t>カンサイ</t>
    </rPh>
    <rPh sb="273" eb="275">
      <t>バンパク</t>
    </rPh>
    <rPh sb="276" eb="277">
      <t>ム</t>
    </rPh>
    <rPh sb="279" eb="281">
      <t>シナイ</t>
    </rPh>
    <phoneticPr fontId="2"/>
  </si>
  <si>
    <t>●高齢者が住み慣れた地域で生きがいのある生活を続けられるよう、ボランティア活動や世代間交流などのさまざまな機会を活用した社会参加の促進や、学習・文化・スポーツ等へ参加しやすい環境づくりを推進します。
●フレイル予防アプリを利用して介護予防活動や介護ボランティアに参加した人にポイントを付与することで社会参加の動機付けを行います。
●移動販売事業者と連携し、山間部や過疎地域での買い物支援及び見守りや閉じこもり防止に資する事業を展開します。</t>
    <rPh sb="105" eb="107">
      <t>ヨボウ</t>
    </rPh>
    <rPh sb="111" eb="113">
      <t>リヨウ</t>
    </rPh>
    <rPh sb="122" eb="124">
      <t>カイゴ</t>
    </rPh>
    <rPh sb="131" eb="133">
      <t>サンカ</t>
    </rPh>
    <rPh sb="135" eb="136">
      <t>ヒト</t>
    </rPh>
    <rPh sb="142" eb="144">
      <t>フヨ</t>
    </rPh>
    <rPh sb="149" eb="151">
      <t>シャカイ</t>
    </rPh>
    <rPh sb="151" eb="153">
      <t>サンカ</t>
    </rPh>
    <rPh sb="154" eb="157">
      <t>ドウキヅ</t>
    </rPh>
    <rPh sb="159" eb="160">
      <t>オコナ</t>
    </rPh>
    <phoneticPr fontId="2"/>
  </si>
  <si>
    <t>●健康に関心のある企業と連携して、40代、50代の人をターゲットとした運動習慣定着を図る取組を検討します。
●集団検診での骨粗しょう症検診時に食事・運動指導の実施を検討します。
●子宮頸がん（HPV)ワクチンについて、情報を発信するとともに、子宮頸がん検診の未受診対策や若い世代のがん検診の受診率向上に取り組みます。
●新規の国民健康保険加入者に対して個別特定健診受診券の発行や、国保被保険者で受診確認ができない方に対して、はがきや電話による受診勧奨や、個別特定健診受診券の再送付を行い、特定健診の受診率向上に取り組みます。
●健康意識向上のため、集団健診会場において導入した健診以外の健康チェックに引き続き取り組みます。
●生活習慣病の重症化予防のため、生活習慣改善に取り組むきっかけづくりとして、事業内容を周知し、引き続き運動継続支援事業の利用促進に取り組みます。</t>
    <rPh sb="1" eb="3">
      <t>ケンコウ</t>
    </rPh>
    <rPh sb="4" eb="6">
      <t>カンシン</t>
    </rPh>
    <rPh sb="9" eb="11">
      <t>キギョウ</t>
    </rPh>
    <rPh sb="12" eb="14">
      <t>レンケイ</t>
    </rPh>
    <rPh sb="19" eb="20">
      <t>ダイ</t>
    </rPh>
    <rPh sb="23" eb="24">
      <t>ダイ</t>
    </rPh>
    <rPh sb="25" eb="26">
      <t>ヒト</t>
    </rPh>
    <rPh sb="35" eb="37">
      <t>ウンドウ</t>
    </rPh>
    <rPh sb="37" eb="39">
      <t>シュウカン</t>
    </rPh>
    <rPh sb="39" eb="41">
      <t>テイチャク</t>
    </rPh>
    <rPh sb="42" eb="43">
      <t>ハカ</t>
    </rPh>
    <rPh sb="44" eb="46">
      <t>トリクミ</t>
    </rPh>
    <rPh sb="47" eb="49">
      <t>ケントウ</t>
    </rPh>
    <rPh sb="55" eb="57">
      <t>シュウダン</t>
    </rPh>
    <rPh sb="57" eb="59">
      <t>ケンシン</t>
    </rPh>
    <rPh sb="61" eb="67">
      <t>コツソショウショウ</t>
    </rPh>
    <rPh sb="67" eb="69">
      <t>ケンシン</t>
    </rPh>
    <rPh sb="69" eb="70">
      <t>トキ</t>
    </rPh>
    <rPh sb="71" eb="73">
      <t>ショクジ</t>
    </rPh>
    <rPh sb="74" eb="76">
      <t>ウンドウ</t>
    </rPh>
    <rPh sb="76" eb="78">
      <t>シドウ</t>
    </rPh>
    <rPh sb="79" eb="81">
      <t>ジッシ</t>
    </rPh>
    <rPh sb="82" eb="84">
      <t>ケントウ</t>
    </rPh>
    <rPh sb="176" eb="178">
      <t>コベツ</t>
    </rPh>
    <rPh sb="229" eb="231">
      <t>トクテイ</t>
    </rPh>
    <rPh sb="237" eb="240">
      <t>サイソウフ</t>
    </rPh>
    <rPh sb="319" eb="322">
      <t>ジュウショウカ</t>
    </rPh>
    <rPh sb="335" eb="336">
      <t>ト</t>
    </rPh>
    <rPh sb="350" eb="354">
      <t>ジギョウナイヨウ</t>
    </rPh>
    <rPh sb="355" eb="357">
      <t>シュウチ</t>
    </rPh>
    <rPh sb="372" eb="376">
      <t>リヨウソクシン</t>
    </rPh>
    <rPh sb="377" eb="378">
      <t>ト</t>
    </rPh>
    <rPh sb="379" eb="380">
      <t>ク</t>
    </rPh>
    <phoneticPr fontId="2"/>
  </si>
  <si>
    <t>（国民健康保険事業勘定特別会計）特定健康診査等事業</t>
    <rPh sb="1" eb="3">
      <t>コクミン</t>
    </rPh>
    <rPh sb="3" eb="5">
      <t>ケンコウ</t>
    </rPh>
    <rPh sb="5" eb="7">
      <t>ホケン</t>
    </rPh>
    <rPh sb="7" eb="9">
      <t>ジギョウ</t>
    </rPh>
    <rPh sb="9" eb="11">
      <t>カンジョウ</t>
    </rPh>
    <rPh sb="11" eb="13">
      <t>トクベツ</t>
    </rPh>
    <rPh sb="13" eb="15">
      <t>カイケイ</t>
    </rPh>
    <rPh sb="16" eb="18">
      <t>トクテイ</t>
    </rPh>
    <rPh sb="18" eb="20">
      <t>ケンコウ</t>
    </rPh>
    <rPh sb="20" eb="22">
      <t>シンサ</t>
    </rPh>
    <rPh sb="22" eb="23">
      <t>トウ</t>
    </rPh>
    <rPh sb="23" eb="25">
      <t>ジギョウ</t>
    </rPh>
    <phoneticPr fontId="2"/>
  </si>
  <si>
    <t>●創業セミナーを開催し、経営・財務・人材育成・販路開拓などの創業に必要となる知識習得の支援と事務所の開設に必要な経費の支援を行います。
●高校生に新たな選択肢として「起業」という分野を正しく学ぶ機会を提供するため、インキュベーター（起業家教育）を実施します。
●地域経済の活性化を図るため、多様な事業者が連携することで地域全体の稼ぐ力の増強に努めます。</t>
    <phoneticPr fontId="2"/>
  </si>
  <si>
    <t>●プレミアム商品券、デジタル商品券を通して、地元店舗への消費喚起と流出抑制を図ります。</t>
    <rPh sb="33" eb="35">
      <t>リュウシュツ</t>
    </rPh>
    <rPh sb="35" eb="37">
      <t>ヨクセイ</t>
    </rPh>
    <rPh sb="38" eb="39">
      <t>ハカ</t>
    </rPh>
    <phoneticPr fontId="2"/>
  </si>
  <si>
    <t>●新事業用地を確保するため、事業団地造成を進めます。
●新事業用地を確保するため地権者及び地元関係者と協議・検討を進め、用地取得に係る業務を推進するとともに、測量設計業務を進めます。
●関西国際空港からのアクセスの優位性を活用し、広大な工業用地を必要としない業種の誘致についても検討し、企業立地促進助成金をはじめとした各種助成金制度により、新たな企業の誘致を促進するとともに、既存企業の事業拡大や設備投資を促進し、雇用の拡大につなげます。</t>
    <rPh sb="1" eb="6">
      <t>シンジギョウヨウチ</t>
    </rPh>
    <rPh sb="7" eb="9">
      <t>カクホ</t>
    </rPh>
    <rPh sb="14" eb="18">
      <t>ジギョウダンチ</t>
    </rPh>
    <rPh sb="18" eb="20">
      <t>ゾウセイ</t>
    </rPh>
    <rPh sb="21" eb="22">
      <t>スス</t>
    </rPh>
    <rPh sb="28" eb="33">
      <t>シンジギョウヨウチ</t>
    </rPh>
    <rPh sb="34" eb="36">
      <t>カクホ</t>
    </rPh>
    <rPh sb="40" eb="43">
      <t>チケンシャ</t>
    </rPh>
    <rPh sb="43" eb="44">
      <t>オヨ</t>
    </rPh>
    <rPh sb="45" eb="47">
      <t>ジモト</t>
    </rPh>
    <rPh sb="47" eb="50">
      <t>カンケイシャ</t>
    </rPh>
    <rPh sb="51" eb="53">
      <t>キョウギ</t>
    </rPh>
    <rPh sb="54" eb="56">
      <t>ケントウ</t>
    </rPh>
    <rPh sb="57" eb="58">
      <t>スス</t>
    </rPh>
    <rPh sb="60" eb="62">
      <t>ヨウチ</t>
    </rPh>
    <rPh sb="62" eb="64">
      <t>シュトク</t>
    </rPh>
    <rPh sb="65" eb="66">
      <t>カカ</t>
    </rPh>
    <rPh sb="67" eb="69">
      <t>ギョウム</t>
    </rPh>
    <rPh sb="70" eb="72">
      <t>スイシン</t>
    </rPh>
    <rPh sb="79" eb="81">
      <t>ソクリョウ</t>
    </rPh>
    <rPh sb="81" eb="83">
      <t>セッケイ</t>
    </rPh>
    <rPh sb="83" eb="85">
      <t>ギョウム</t>
    </rPh>
    <rPh sb="86" eb="87">
      <t>スス</t>
    </rPh>
    <phoneticPr fontId="2"/>
  </si>
  <si>
    <r>
      <rPr>
        <sz val="9"/>
        <rFont val="Meiryo UI"/>
        <family val="3"/>
        <charset val="128"/>
      </rPr>
      <t>・創業支援補助金交付件数は、コロナ禍から脱却しつつある状況により創業を希望する方が多かったため、目標値を達成できました。
・加工商品ブランドの認定数は、紀の川市認定ブランド「ISSEKI」の創設により初めて認定がされたことで件数が計上されました。</t>
    </r>
    <r>
      <rPr>
        <sz val="9"/>
        <color rgb="FFFF0000"/>
        <rFont val="Meiryo UI"/>
        <family val="3"/>
        <charset val="128"/>
      </rPr>
      <t xml:space="preserve">
</t>
    </r>
    <r>
      <rPr>
        <sz val="9"/>
        <rFont val="Meiryo UI"/>
        <family val="3"/>
        <charset val="128"/>
      </rPr>
      <t>・主に市内で買い物をする市民の割合は、新型コロナウイルス感染症の拡大による移動制限等の影響により目標値を上回っているが、新型コロナウイルス感染症の５類移行を受けた今後の数値の推移に注視する必要があります。
・農業産出額は年々増加傾向にあるが、認定農業者数は高齢化などの理由により認定期間終了後に更新を控える傾向にあります。
・誘致企業における地元雇用者雇用数は令和３年度と比較して増加したが、正規雇用者数は減少しており、非正規雇用者として地元雇用者が増えたと考えられます。</t>
    </r>
    <rPh sb="17" eb="18">
      <t>カ</t>
    </rPh>
    <rPh sb="20" eb="22">
      <t>ダッキャク</t>
    </rPh>
    <rPh sb="27" eb="29">
      <t>ジョウキョウ</t>
    </rPh>
    <rPh sb="32" eb="34">
      <t>ソウギョウ</t>
    </rPh>
    <rPh sb="35" eb="37">
      <t>キボウ</t>
    </rPh>
    <rPh sb="39" eb="40">
      <t>カタ</t>
    </rPh>
    <rPh sb="41" eb="42">
      <t>オオ</t>
    </rPh>
    <rPh sb="48" eb="51">
      <t>モクヒョウチ</t>
    </rPh>
    <rPh sb="52" eb="54">
      <t>タッセイ</t>
    </rPh>
    <rPh sb="76" eb="77">
      <t>キ</t>
    </rPh>
    <rPh sb="78" eb="80">
      <t>カワシ</t>
    </rPh>
    <rPh sb="80" eb="82">
      <t>ニンテイ</t>
    </rPh>
    <rPh sb="95" eb="97">
      <t>ソウセツ</t>
    </rPh>
    <rPh sb="100" eb="101">
      <t>ハジ</t>
    </rPh>
    <rPh sb="103" eb="105">
      <t>ニンテイ</t>
    </rPh>
    <rPh sb="112" eb="114">
      <t>ケンスウ</t>
    </rPh>
    <rPh sb="115" eb="117">
      <t>ケイジョウ</t>
    </rPh>
    <rPh sb="156" eb="158">
      <t>カクダイ</t>
    </rPh>
    <rPh sb="161" eb="165">
      <t>イドウセイゲン</t>
    </rPh>
    <rPh sb="165" eb="166">
      <t>トウ</t>
    </rPh>
    <rPh sb="167" eb="169">
      <t>エイキョウ</t>
    </rPh>
    <rPh sb="172" eb="175">
      <t>モクヒョウチ</t>
    </rPh>
    <rPh sb="176" eb="178">
      <t>ウワマワ</t>
    </rPh>
    <rPh sb="184" eb="186">
      <t>シンガタ</t>
    </rPh>
    <rPh sb="193" eb="196">
      <t>カンセンショウ</t>
    </rPh>
    <rPh sb="198" eb="199">
      <t>ルイ</t>
    </rPh>
    <rPh sb="199" eb="201">
      <t>イコウ</t>
    </rPh>
    <rPh sb="202" eb="203">
      <t>ウ</t>
    </rPh>
    <rPh sb="205" eb="207">
      <t>コンゴ</t>
    </rPh>
    <rPh sb="208" eb="210">
      <t>スウチ</t>
    </rPh>
    <rPh sb="211" eb="213">
      <t>スイイ</t>
    </rPh>
    <rPh sb="214" eb="216">
      <t>チュウシ</t>
    </rPh>
    <rPh sb="218" eb="220">
      <t>ヒツヨウ</t>
    </rPh>
    <rPh sb="228" eb="230">
      <t>ノウギョウ</t>
    </rPh>
    <rPh sb="230" eb="232">
      <t>サンシュツ</t>
    </rPh>
    <rPh sb="232" eb="233">
      <t>ガク</t>
    </rPh>
    <rPh sb="234" eb="236">
      <t>ネンネン</t>
    </rPh>
    <rPh sb="236" eb="238">
      <t>ゾウカ</t>
    </rPh>
    <rPh sb="238" eb="240">
      <t>ケイコウ</t>
    </rPh>
    <rPh sb="245" eb="247">
      <t>ニンテイ</t>
    </rPh>
    <rPh sb="247" eb="250">
      <t>ノウギョウシャ</t>
    </rPh>
    <rPh sb="250" eb="251">
      <t>スウ</t>
    </rPh>
    <rPh sb="252" eb="255">
      <t>コウレイカ</t>
    </rPh>
    <rPh sb="258" eb="260">
      <t>リユウ</t>
    </rPh>
    <rPh sb="263" eb="265">
      <t>ニンテイ</t>
    </rPh>
    <rPh sb="265" eb="267">
      <t>キカン</t>
    </rPh>
    <rPh sb="267" eb="270">
      <t>シュウリョウゴ</t>
    </rPh>
    <rPh sb="271" eb="273">
      <t>コウシン</t>
    </rPh>
    <rPh sb="274" eb="275">
      <t>ヒカ</t>
    </rPh>
    <rPh sb="277" eb="279">
      <t>ケイコウ</t>
    </rPh>
    <rPh sb="304" eb="306">
      <t>レイワ</t>
    </rPh>
    <rPh sb="307" eb="309">
      <t>ネンド</t>
    </rPh>
    <rPh sb="310" eb="312">
      <t>ヒカク</t>
    </rPh>
    <rPh sb="314" eb="316">
      <t>ゾウカ</t>
    </rPh>
    <rPh sb="320" eb="322">
      <t>セイキ</t>
    </rPh>
    <rPh sb="322" eb="325">
      <t>コヨウシャ</t>
    </rPh>
    <rPh sb="325" eb="326">
      <t>スウ</t>
    </rPh>
    <rPh sb="334" eb="337">
      <t>ヒセイキ</t>
    </rPh>
    <rPh sb="337" eb="340">
      <t>コヨウシャ</t>
    </rPh>
    <rPh sb="343" eb="345">
      <t>ジモト</t>
    </rPh>
    <rPh sb="345" eb="348">
      <t>コヨウシャ</t>
    </rPh>
    <rPh sb="349" eb="350">
      <t>フ</t>
    </rPh>
    <rPh sb="353" eb="354">
      <t>カンガ</t>
    </rPh>
    <phoneticPr fontId="2"/>
  </si>
  <si>
    <t>障害福祉サービス等給付事業</t>
    <rPh sb="0" eb="2">
      <t>ショウガイ</t>
    </rPh>
    <rPh sb="2" eb="4">
      <t>フクシ</t>
    </rPh>
    <rPh sb="8" eb="9">
      <t>トウ</t>
    </rPh>
    <rPh sb="9" eb="11">
      <t>キュウフ</t>
    </rPh>
    <rPh sb="11" eb="13">
      <t>ジギョウ</t>
    </rPh>
    <phoneticPr fontId="2"/>
  </si>
  <si>
    <t>●障害者雇用の一層の推進のため、就労移行支援や就労定着支援体制の充実を図り、福祉的就労から一般就労への移行を推進します。
●日本語教室ボランティアなど、在住外国人のために活動している団体に対し支援を行います。
●市内在住外国人は今後ますます増加すると考えられるので、市民が国籍に関係なく地域の一員として、安心して暮らせるよう多文化共生を推進します。
●国際交流の推進については、市民との交流が中心となるように取組を検討します。</t>
    <rPh sb="7" eb="9">
      <t>イッソウ</t>
    </rPh>
    <rPh sb="10" eb="12">
      <t>スイシン</t>
    </rPh>
    <rPh sb="16" eb="18">
      <t>シュウロウ</t>
    </rPh>
    <rPh sb="18" eb="20">
      <t>イコウ</t>
    </rPh>
    <rPh sb="20" eb="22">
      <t>シエン</t>
    </rPh>
    <rPh sb="23" eb="25">
      <t>シュウロウ</t>
    </rPh>
    <rPh sb="25" eb="27">
      <t>テイチャク</t>
    </rPh>
    <rPh sb="27" eb="29">
      <t>シエン</t>
    </rPh>
    <rPh sb="29" eb="31">
      <t>タイセイ</t>
    </rPh>
    <rPh sb="32" eb="34">
      <t>ジュウジツ</t>
    </rPh>
    <rPh sb="35" eb="36">
      <t>ハカ</t>
    </rPh>
    <rPh sb="38" eb="41">
      <t>フクシテキ</t>
    </rPh>
    <rPh sb="41" eb="43">
      <t>シュウロウ</t>
    </rPh>
    <rPh sb="45" eb="47">
      <t>イッパン</t>
    </rPh>
    <rPh sb="47" eb="49">
      <t>シュウロウ</t>
    </rPh>
    <rPh sb="51" eb="53">
      <t>イコウ</t>
    </rPh>
    <rPh sb="54" eb="56">
      <t>スイシン</t>
    </rPh>
    <rPh sb="106" eb="108">
      <t>シナイ</t>
    </rPh>
    <rPh sb="108" eb="110">
      <t>ザイジュウ</t>
    </rPh>
    <rPh sb="110" eb="113">
      <t>ガイコクジン</t>
    </rPh>
    <rPh sb="114" eb="116">
      <t>コンゴ</t>
    </rPh>
    <rPh sb="120" eb="122">
      <t>ゾウカ</t>
    </rPh>
    <rPh sb="125" eb="126">
      <t>カンガ</t>
    </rPh>
    <rPh sb="133" eb="135">
      <t>シミン</t>
    </rPh>
    <rPh sb="136" eb="138">
      <t>コクセキ</t>
    </rPh>
    <rPh sb="139" eb="141">
      <t>カンケイ</t>
    </rPh>
    <rPh sb="143" eb="145">
      <t>チイキ</t>
    </rPh>
    <rPh sb="146" eb="148">
      <t>イチイン</t>
    </rPh>
    <rPh sb="152" eb="154">
      <t>アンシン</t>
    </rPh>
    <rPh sb="156" eb="157">
      <t>ク</t>
    </rPh>
    <rPh sb="162" eb="167">
      <t>タブンカキョウセイ</t>
    </rPh>
    <rPh sb="168" eb="170">
      <t>スイシン</t>
    </rPh>
    <rPh sb="176" eb="178">
      <t>コクサイ</t>
    </rPh>
    <rPh sb="178" eb="180">
      <t>コウリュウ</t>
    </rPh>
    <rPh sb="181" eb="183">
      <t>スイシン</t>
    </rPh>
    <rPh sb="189" eb="191">
      <t>シミン</t>
    </rPh>
    <rPh sb="193" eb="195">
      <t>コウリュウ</t>
    </rPh>
    <rPh sb="196" eb="198">
      <t>チュウシン</t>
    </rPh>
    <rPh sb="204" eb="206">
      <t>トリクミ</t>
    </rPh>
    <rPh sb="207" eb="209">
      <t>ケントウ</t>
    </rPh>
    <phoneticPr fontId="2"/>
  </si>
  <si>
    <t>有害獣被害防止対策事業、有害鳥獣捕獲対策事業</t>
    <rPh sb="0" eb="2">
      <t>ユウガイ</t>
    </rPh>
    <rPh sb="2" eb="3">
      <t>ジュウ</t>
    </rPh>
    <rPh sb="3" eb="5">
      <t>ヒガイ</t>
    </rPh>
    <rPh sb="5" eb="7">
      <t>ボウシ</t>
    </rPh>
    <rPh sb="7" eb="9">
      <t>タイサク</t>
    </rPh>
    <rPh sb="9" eb="11">
      <t>ジギョウ</t>
    </rPh>
    <rPh sb="12" eb="14">
      <t>ユウガイ</t>
    </rPh>
    <rPh sb="14" eb="16">
      <t>チョウジュウ</t>
    </rPh>
    <rPh sb="16" eb="18">
      <t>ホカク</t>
    </rPh>
    <rPh sb="18" eb="20">
      <t>タイサク</t>
    </rPh>
    <rPh sb="20" eb="22">
      <t>ジギョウ</t>
    </rPh>
    <phoneticPr fontId="2"/>
  </si>
  <si>
    <t>出産・子育て支援事業</t>
    <rPh sb="0" eb="2">
      <t>シュッサン</t>
    </rPh>
    <rPh sb="3" eb="5">
      <t>コソダ</t>
    </rPh>
    <rPh sb="6" eb="8">
      <t>シエン</t>
    </rPh>
    <rPh sb="8" eb="10">
      <t>ジギョウ</t>
    </rPh>
    <phoneticPr fontId="2"/>
  </si>
  <si>
    <t>バス運行支援事業、鉄道運行支援事業、パークアンドライド推進事業、地域公共交通活性化再生事業</t>
    <rPh sb="9" eb="17">
      <t>テツドウウンコウシエンジギョウ</t>
    </rPh>
    <rPh sb="27" eb="31">
      <t>スイシンジギョウ</t>
    </rPh>
    <phoneticPr fontId="2"/>
  </si>
  <si>
    <t>バス運行支援事業、鉄道運行支援事業、パークアンドライド推進事業、地域公共交通活性化再生事業</t>
    <phoneticPr fontId="2"/>
  </si>
  <si>
    <t>市道等維持修繕事業、市道等改良事業、主要幹線道路整備事業</t>
    <phoneticPr fontId="2"/>
  </si>
  <si>
    <t>●新地域公共交通計画（令和5年策定）を踏まえ、更に利便性、効率性の高い地域公共交通ネットワークの「リ・デザイン」（再構築）を進めます。
●和歌山電鐵貴志川線の存続のため、和歌山県・和歌山市・事業者とともに研究・協議を行い、継続して運営を支援していきます。
●パークアンドライドを推進するため、継続的に市営駐車場・駐輪場を管理・運営するとともに、より利用促進ができるよう駐車場・駐輪場においても「リ・デザイン」（再構築）を念頭に事業を進めます。</t>
    <phoneticPr fontId="2"/>
  </si>
  <si>
    <t>2-1-3　家庭と地域による子供の健全育成の推進</t>
    <rPh sb="6" eb="8">
      <t>カテイ</t>
    </rPh>
    <rPh sb="9" eb="11">
      <t>チイキ</t>
    </rPh>
    <rPh sb="14" eb="16">
      <t>コドモ</t>
    </rPh>
    <rPh sb="17" eb="19">
      <t>ケンゼン</t>
    </rPh>
    <rPh sb="19" eb="21">
      <t>イクセイ</t>
    </rPh>
    <rPh sb="22" eb="24">
      <t>スイシン</t>
    </rPh>
    <phoneticPr fontId="2"/>
  </si>
  <si>
    <t>・地域子育て支援拠点利用者数は、令和3年度と比べると増加しているが、新型コロナウイルス感染症拡大防止のため、利用時間や組数を制限しながら運営を行っているため、利用者数はコロナ禍前には戻っていません。
・「学校に行くのは楽しい」と思う児童の割合は、行事・イベントも徐々にできるようになってきたことから、令和3年度と比べて4.8ポイント上昇しています。
・「学校に行くのは楽しい」と思う生徒の割合は、全国平均（82.9%）を大幅に上回っていますが、令和3年度と比べて3.0ポイント低下しています。
・市立小学校における全国学力・学習状況調査における全国平均正答率との比較については、令和3年度に比べ0.2ポイント低下し、市立中学校では7.9ポイント低下しました。</t>
    <rPh sb="16" eb="18">
      <t>レイワ</t>
    </rPh>
    <rPh sb="19" eb="21">
      <t>ネンド</t>
    </rPh>
    <rPh sb="22" eb="23">
      <t>クラ</t>
    </rPh>
    <rPh sb="26" eb="28">
      <t>ゾウカ</t>
    </rPh>
    <rPh sb="34" eb="36">
      <t>シンガタ</t>
    </rPh>
    <rPh sb="43" eb="46">
      <t>カンセンショウ</t>
    </rPh>
    <rPh sb="46" eb="48">
      <t>カクダイ</t>
    </rPh>
    <rPh sb="48" eb="50">
      <t>ボウシ</t>
    </rPh>
    <rPh sb="54" eb="58">
      <t>リヨウジカン</t>
    </rPh>
    <rPh sb="59" eb="61">
      <t>クミスウ</t>
    </rPh>
    <rPh sb="62" eb="64">
      <t>セイゲン</t>
    </rPh>
    <rPh sb="68" eb="70">
      <t>ウンエイ</t>
    </rPh>
    <rPh sb="71" eb="72">
      <t>オコナ</t>
    </rPh>
    <rPh sb="79" eb="82">
      <t>リヨウシャ</t>
    </rPh>
    <rPh sb="82" eb="83">
      <t>スウ</t>
    </rPh>
    <rPh sb="87" eb="88">
      <t>カ</t>
    </rPh>
    <rPh sb="88" eb="89">
      <t>マエ</t>
    </rPh>
    <rPh sb="91" eb="92">
      <t>モド</t>
    </rPh>
    <rPh sb="123" eb="125">
      <t>ギョウジ</t>
    </rPh>
    <rPh sb="131" eb="133">
      <t>ジョジョ</t>
    </rPh>
    <rPh sb="150" eb="152">
      <t>レイワ</t>
    </rPh>
    <rPh sb="153" eb="155">
      <t>ネンド</t>
    </rPh>
    <rPh sb="156" eb="157">
      <t>クラ</t>
    </rPh>
    <rPh sb="166" eb="168">
      <t>ジョウショウ</t>
    </rPh>
    <rPh sb="191" eb="193">
      <t>セイト</t>
    </rPh>
    <rPh sb="198" eb="200">
      <t>ゼンコク</t>
    </rPh>
    <rPh sb="200" eb="202">
      <t>ヘイキン</t>
    </rPh>
    <rPh sb="210" eb="212">
      <t>オオハバ</t>
    </rPh>
    <rPh sb="213" eb="215">
      <t>ウワマワ</t>
    </rPh>
    <rPh sb="222" eb="224">
      <t>レイワ</t>
    </rPh>
    <rPh sb="225" eb="227">
      <t>ネンド</t>
    </rPh>
    <rPh sb="228" eb="229">
      <t>クラ</t>
    </rPh>
    <rPh sb="238" eb="240">
      <t>テイカ</t>
    </rPh>
    <rPh sb="289" eb="291">
      <t>レイワ</t>
    </rPh>
    <rPh sb="292" eb="294">
      <t>ネンド</t>
    </rPh>
    <rPh sb="295" eb="296">
      <t>クラ</t>
    </rPh>
    <rPh sb="304" eb="306">
      <t>テイカ</t>
    </rPh>
    <rPh sb="308" eb="310">
      <t>シリツ</t>
    </rPh>
    <rPh sb="310" eb="313">
      <t>チュウガッコウ</t>
    </rPh>
    <rPh sb="322" eb="324">
      <t>テイカ</t>
    </rPh>
    <phoneticPr fontId="2"/>
  </si>
  <si>
    <t>●妊娠期から子育て期までの切れ目のない支援体制を充実するとともに、特定妊婦や産後うつなど、多様なニーズへ対応できる体制を整備します。
●相談件数の増加や支援を要する対象者の増加へ対応するため、業務の効率化を図るとともに、相談支援員の増員による体制強化を行います。
●多重課題事例への対応・支援のため多様な職種による支援体制の整備を行うとともに、こども家庭総合支援拠点や心療内科等医療機関との連携を強化します。
●子ども家庭総合支援拠点の体制の充実を図り、地域の連携を強化し、子どもとその家庭及び妊産婦に関する支援の強化を行っていきます。
●関係機関と連携を図り、児童虐待の早期発見と発生防止に努めます。
●ヤングケアラーの問題について、教育委員会をはじめとした関係機関と連携を図りながら、啓発と早期発見に努め、対応について検討していきます。
●出産・子育て応援給付金、赤ちゃん応援給付金の支給を継続します。
●子ども医療費助成制度については、18歳までの子どもの入院・通院に係る医療費と19歳から24歳までの大学生等の入院に係る医療費の助成を行うよう制度の拡充を行っています。
●児童生徒の給食費の無償化を継続し、保護者の経済的負担の軽減を図ります。</t>
    <rPh sb="13" eb="14">
      <t>キ</t>
    </rPh>
    <rPh sb="15" eb="16">
      <t>メ</t>
    </rPh>
    <rPh sb="19" eb="21">
      <t>シエン</t>
    </rPh>
    <rPh sb="21" eb="23">
      <t>タイセイ</t>
    </rPh>
    <rPh sb="24" eb="26">
      <t>ジュウジツ</t>
    </rPh>
    <rPh sb="184" eb="186">
      <t>シンリョウ</t>
    </rPh>
    <rPh sb="270" eb="272">
      <t>カンケイ</t>
    </rPh>
    <rPh sb="272" eb="274">
      <t>キカン</t>
    </rPh>
    <rPh sb="275" eb="277">
      <t>レンケイ</t>
    </rPh>
    <rPh sb="278" eb="279">
      <t>ハカ</t>
    </rPh>
    <rPh sb="281" eb="285">
      <t>ジドウギャクタイ</t>
    </rPh>
    <rPh sb="286" eb="288">
      <t>ソウキ</t>
    </rPh>
    <rPh sb="288" eb="290">
      <t>ハッケン</t>
    </rPh>
    <rPh sb="291" eb="293">
      <t>ハッセイ</t>
    </rPh>
    <rPh sb="293" eb="295">
      <t>ボウシ</t>
    </rPh>
    <rPh sb="296" eb="297">
      <t>ツト</t>
    </rPh>
    <rPh sb="372" eb="374">
      <t>シュッサン</t>
    </rPh>
    <rPh sb="375" eb="377">
      <t>コソダ</t>
    </rPh>
    <rPh sb="378" eb="380">
      <t>オウエン</t>
    </rPh>
    <rPh sb="380" eb="383">
      <t>キュウフキン</t>
    </rPh>
    <rPh sb="384" eb="385">
      <t>アカ</t>
    </rPh>
    <rPh sb="388" eb="390">
      <t>オウエン</t>
    </rPh>
    <rPh sb="390" eb="393">
      <t>キュウフキン</t>
    </rPh>
    <rPh sb="394" eb="396">
      <t>シキュウ</t>
    </rPh>
    <rPh sb="397" eb="399">
      <t>ケイゾク</t>
    </rPh>
    <rPh sb="445" eb="446">
      <t>サイ</t>
    </rPh>
    <rPh sb="450" eb="451">
      <t>サイ</t>
    </rPh>
    <rPh sb="454" eb="457">
      <t>ダイガクセイ</t>
    </rPh>
    <rPh sb="457" eb="458">
      <t>ナド</t>
    </rPh>
    <rPh sb="459" eb="461">
      <t>ニュウイン</t>
    </rPh>
    <rPh sb="462" eb="463">
      <t>カカ</t>
    </rPh>
    <rPh sb="464" eb="467">
      <t>イリョウヒ</t>
    </rPh>
    <rPh sb="468" eb="470">
      <t>ジョセイ</t>
    </rPh>
    <rPh sb="471" eb="472">
      <t>オコナ</t>
    </rPh>
    <rPh sb="475" eb="477">
      <t>セイド</t>
    </rPh>
    <rPh sb="478" eb="480">
      <t>カクジュウ</t>
    </rPh>
    <rPh sb="481" eb="482">
      <t>オコナ</t>
    </rPh>
    <phoneticPr fontId="2"/>
  </si>
  <si>
    <t>健康寿命【男性】</t>
    <phoneticPr fontId="2"/>
  </si>
  <si>
    <t>●経済的な理由で結婚したくても結婚に踏み出せない男女に対する支援に加え、多様な人がコミュニケーションを図ることができる出会いの場の創出につながる事業の推進を図られたい。
●今後のIT人材へのニーズの高まりや、地域の基礎的なITリテラシーを高めるためにも、学校教育におけるICT環境の充実は不可欠であるため、継続した学校教育現場への支援を進めていただきたい。
●児童生徒の給食費の無償化や市独自の給付金制度、子ども医療費の無償化の範囲拡大について、保護者の経済負担の軽減はもとより、子育て世帯に訴求できる経済支援策として、住み続けたいまちとしてのアピールポイントにもなるため、これまで以上に情報発信力を強化していただきたい。</t>
    <rPh sb="30" eb="32">
      <t>シエン</t>
    </rPh>
    <rPh sb="33" eb="34">
      <t>クワ</t>
    </rPh>
    <rPh sb="36" eb="38">
      <t>タヨウ</t>
    </rPh>
    <rPh sb="39" eb="40">
      <t>ヒト</t>
    </rPh>
    <rPh sb="51" eb="52">
      <t>ハカ</t>
    </rPh>
    <rPh sb="59" eb="61">
      <t>デア</t>
    </rPh>
    <rPh sb="63" eb="64">
      <t>バ</t>
    </rPh>
    <rPh sb="65" eb="67">
      <t>ソウシュツ</t>
    </rPh>
    <rPh sb="72" eb="74">
      <t>ジギョウ</t>
    </rPh>
    <rPh sb="75" eb="77">
      <t>スイシン</t>
    </rPh>
    <rPh sb="78" eb="79">
      <t>ハカ</t>
    </rPh>
    <rPh sb="193" eb="194">
      <t>シ</t>
    </rPh>
    <rPh sb="194" eb="196">
      <t>ドクジ</t>
    </rPh>
    <rPh sb="197" eb="199">
      <t>キュウフ</t>
    </rPh>
    <rPh sb="199" eb="200">
      <t>キン</t>
    </rPh>
    <rPh sb="200" eb="202">
      <t>セイド</t>
    </rPh>
    <rPh sb="214" eb="216">
      <t>ハンイ</t>
    </rPh>
    <rPh sb="216" eb="218">
      <t>カクダイ</t>
    </rPh>
    <rPh sb="291" eb="293">
      <t>イジョウ</t>
    </rPh>
    <rPh sb="294" eb="296">
      <t>ジョウホウ</t>
    </rPh>
    <phoneticPr fontId="2"/>
  </si>
  <si>
    <t>●KPIで設定している「新規就農者数」の目標達成に向け、市の新規就農者受入協議会と連携した農業担い手の育成・確保の取組は有効であるので、継続をし、充実を図られたい。特に、今後より多くの新規就農者を確保するため、就農希望者を育成・指導するトレーナー（研修受入農家）を確保する方策を検討されたい。また、研修できる品目の拡大も進めていただきたい。
●KPIで設定している「新規就農者数」の目標達成に向け、法人化の推進など、雇用就農者の受け皿となる経営体の育成を進めていただきたい。
●KPIで設定している「誘致企業における地元雇用者雇用数」の目標達成に向け、立地している企業の求める人材づくりを図るとともに、立地している企業の魅力を積極的にPRしていただきたい。また、物価高騰や人口構造の変化に対応できる強固な経済基盤を築いていくために、産業横断的な地域の事業者間連携による新たなビジネスモデルづくりに向けた支援を継続していただきたい。
●KPIで設定している「「くるみん」認定事業者数」の目標達成に向け、和歌山労働局との連携や相談を密にしながら取り組んでいただきたい。
●立地している企業の雇用が増えることは社会動態に良い影響を及ぼしているため、立地企業の雇用促進へ向けた支援を継続していただきたい。
●農産物を活用した６次産業化及び地域ブランドの創出支援について、「ISSEKI」が市⺠へも浸透し、市⺠が⾃発的に対外的な発信ができるような仕組み作りや機運醸成を図られたい。また、今後の「ISSEKI」の継続性を見据え、個別商品のファンづくりに加えて、地域ブランドとして愛されるようなプロモーションの展開を図られたい。
●農業にかかる現状分析を行ったうえで、紀の川市の農業の多様性と特徴を更に伸ばすような施策を検討していただきたい。</t>
    <rPh sb="243" eb="245">
      <t>セッテイ</t>
    </rPh>
    <rPh sb="268" eb="270">
      <t>モクヒョウ</t>
    </rPh>
    <rPh sb="270" eb="272">
      <t>タッセイ</t>
    </rPh>
    <rPh sb="273" eb="274">
      <t>ム</t>
    </rPh>
    <rPh sb="276" eb="278">
      <t>リッチ</t>
    </rPh>
    <rPh sb="282" eb="284">
      <t>キギョウ</t>
    </rPh>
    <rPh sb="285" eb="286">
      <t>モト</t>
    </rPh>
    <rPh sb="288" eb="290">
      <t>ジンザイ</t>
    </rPh>
    <rPh sb="294" eb="295">
      <t>ハカ</t>
    </rPh>
    <rPh sb="301" eb="303">
      <t>リッチ</t>
    </rPh>
    <rPh sb="307" eb="309">
      <t>キギョウ</t>
    </rPh>
    <rPh sb="310" eb="312">
      <t>ミリョク</t>
    </rPh>
    <rPh sb="313" eb="316">
      <t>セッキョクテキ</t>
    </rPh>
    <rPh sb="331" eb="335">
      <t>ブッカコウトウ</t>
    </rPh>
    <rPh sb="344" eb="346">
      <t>タイオウ</t>
    </rPh>
    <rPh sb="349" eb="351">
      <t>キョウコ</t>
    </rPh>
    <rPh sb="352" eb="354">
      <t>ケイザイ</t>
    </rPh>
    <rPh sb="354" eb="356">
      <t>キバン</t>
    </rPh>
    <rPh sb="357" eb="358">
      <t>キズ</t>
    </rPh>
    <rPh sb="398" eb="399">
      <t>ム</t>
    </rPh>
    <rPh sb="401" eb="403">
      <t>シエン</t>
    </rPh>
    <rPh sb="404" eb="406">
      <t>ケイゾク</t>
    </rPh>
    <rPh sb="421" eb="423">
      <t>セッテイ</t>
    </rPh>
    <rPh sb="442" eb="444">
      <t>モクヒョウ</t>
    </rPh>
    <rPh sb="444" eb="446">
      <t>タッセイ</t>
    </rPh>
    <rPh sb="447" eb="448">
      <t>ム</t>
    </rPh>
    <rPh sb="450" eb="453">
      <t>ワカヤマ</t>
    </rPh>
    <rPh sb="453" eb="456">
      <t>ロウドウキョク</t>
    </rPh>
    <rPh sb="458" eb="460">
      <t>レンケイ</t>
    </rPh>
    <rPh sb="461" eb="463">
      <t>ソウダン</t>
    </rPh>
    <rPh sb="464" eb="465">
      <t>ミツ</t>
    </rPh>
    <rPh sb="470" eb="471">
      <t>ト</t>
    </rPh>
    <rPh sb="472" eb="473">
      <t>ク</t>
    </rPh>
    <rPh sb="484" eb="486">
      <t>リッチ</t>
    </rPh>
    <rPh sb="490" eb="492">
      <t>キギョウ</t>
    </rPh>
    <rPh sb="493" eb="495">
      <t>コヨウ</t>
    </rPh>
    <rPh sb="496" eb="497">
      <t>フ</t>
    </rPh>
    <rPh sb="502" eb="504">
      <t>シャカイ</t>
    </rPh>
    <rPh sb="504" eb="506">
      <t>ドウタイ</t>
    </rPh>
    <rPh sb="507" eb="508">
      <t>ヨ</t>
    </rPh>
    <rPh sb="509" eb="511">
      <t>エイキョウ</t>
    </rPh>
    <rPh sb="512" eb="513">
      <t>オヨ</t>
    </rPh>
    <rPh sb="521" eb="525">
      <t>リッチキギョウ</t>
    </rPh>
    <rPh sb="526" eb="530">
      <t>コヨウソクシン</t>
    </rPh>
    <rPh sb="531" eb="532">
      <t>ム</t>
    </rPh>
    <rPh sb="534" eb="536">
      <t>シエン</t>
    </rPh>
    <rPh sb="537" eb="539">
      <t>ケイゾク</t>
    </rPh>
    <rPh sb="629" eb="630">
      <t>ハカ</t>
    </rPh>
    <rPh sb="638" eb="640">
      <t>コンゴ</t>
    </rPh>
    <rPh sb="650" eb="653">
      <t>ケイゾクセイ</t>
    </rPh>
    <rPh sb="654" eb="656">
      <t>ミス</t>
    </rPh>
    <rPh sb="658" eb="660">
      <t>コベツ</t>
    </rPh>
    <rPh sb="660" eb="662">
      <t>ショウヒン</t>
    </rPh>
    <rPh sb="670" eb="671">
      <t>クワ</t>
    </rPh>
    <rPh sb="674" eb="676">
      <t>チイキ</t>
    </rPh>
    <rPh sb="683" eb="684">
      <t>アイ</t>
    </rPh>
    <rPh sb="698" eb="700">
      <t>テンカイ</t>
    </rPh>
    <rPh sb="701" eb="702">
      <t>ハカ</t>
    </rPh>
    <rPh sb="709" eb="711">
      <t>ノウギョウ</t>
    </rPh>
    <rPh sb="715" eb="717">
      <t>ゲンジョウ</t>
    </rPh>
    <rPh sb="717" eb="719">
      <t>ブンセキ</t>
    </rPh>
    <rPh sb="720" eb="721">
      <t>オコナ</t>
    </rPh>
    <rPh sb="732" eb="734">
      <t>ノウギョウ</t>
    </rPh>
    <rPh sb="735" eb="738">
      <t>タヨウセイ</t>
    </rPh>
    <rPh sb="739" eb="741">
      <t>トクチョウ</t>
    </rPh>
    <rPh sb="742" eb="743">
      <t>サラ</t>
    </rPh>
    <rPh sb="750" eb="752">
      <t>シサク</t>
    </rPh>
    <rPh sb="753" eb="755">
      <t>ケントウ</t>
    </rPh>
    <phoneticPr fontId="2"/>
  </si>
  <si>
    <t>6.審議会による検証結果</t>
    <rPh sb="2" eb="4">
      <t>シンギ</t>
    </rPh>
    <rPh sb="4" eb="5">
      <t>カイ</t>
    </rPh>
    <rPh sb="8" eb="10">
      <t>ケンショウ</t>
    </rPh>
    <rPh sb="10" eb="12">
      <t>ケッカ</t>
    </rPh>
    <phoneticPr fontId="2"/>
  </si>
  <si>
    <t>●数値目標で設定している「社会増減数」について、社会増を今後も継続できるように、移住施策を強力に推進するとともに、移住者となりえる可能性が高い周辺地域に向けて「住みよいまち」であることの情報発信を促進していただきたい。また、市民のシビックプライドの向上による市民自らの「住みよいまち」の情報発信力の強化を併せて推進していただきたい。
●移住・定住ポータルウェブサイトで発信している子育て支援の情報は、移住に関心がある又は検討している子育て世帯への訴求に有効であることに比べ、就学児童・生徒を持つ世帯への情報については訴求力が弱いように感じる。農業体験や自然体験等、都市部にはない教育の魅力や、通学可能範囲に高等教育機関が多いことなど、教育関連情報を充実していただきたい。加えて、紀の川市に住むことで質の高い生活ができるという魅力に共感して人が集うような人流モデルの形成を図っていただきたい。
●移住者が住んで良かったと思ってもらえるよう、移住定住推進協議会における移住後の支援拡大や移住者間のネットワークづくりを推進されたい。
●KPIで設定している「年間観光客数」の目標達成に向け、ポストコロナ時代に合致した観光戦略によって、観光客層のターゲットを絞った中での誘客を進めていただきたい。
●多くのサイクリストから評価の高い「紀の川サイクリングロード（京奈和自転車道）」を生かし、紀北エリア周遊を促進するため、周辺自治体やDMO等と広域的な連携を積極的に進めるとともに、サイクリストからの要望も多く、地域産業の振興にもつながる拠点（休憩・宿泊機能等も備えた）づくりを行うなど、紀の川エリアが他地域に比べ優位となるよう更なる環境整備を図っていただきたい。</t>
    <rPh sb="24" eb="27">
      <t>シャカイゾウ</t>
    </rPh>
    <rPh sb="28" eb="30">
      <t>コンゴ</t>
    </rPh>
    <rPh sb="31" eb="33">
      <t>ケイゾク</t>
    </rPh>
    <rPh sb="80" eb="81">
      <t>ス</t>
    </rPh>
    <rPh sb="112" eb="114">
      <t>シミン</t>
    </rPh>
    <rPh sb="124" eb="126">
      <t>コウジョウ</t>
    </rPh>
    <rPh sb="129" eb="131">
      <t>シミン</t>
    </rPh>
    <rPh sb="131" eb="132">
      <t>ミズカ</t>
    </rPh>
    <rPh sb="143" eb="145">
      <t>ジョウホウ</t>
    </rPh>
    <rPh sb="145" eb="147">
      <t>ハッシン</t>
    </rPh>
    <rPh sb="147" eb="148">
      <t>リョク</t>
    </rPh>
    <rPh sb="149" eb="151">
      <t>キョウカ</t>
    </rPh>
    <rPh sb="152" eb="153">
      <t>アワ</t>
    </rPh>
    <rPh sb="155" eb="157">
      <t>スイシン</t>
    </rPh>
    <rPh sb="335" eb="336">
      <t>クワ</t>
    </rPh>
    <rPh sb="339" eb="340">
      <t>キ</t>
    </rPh>
    <rPh sb="341" eb="343">
      <t>カワシ</t>
    </rPh>
    <rPh sb="344" eb="345">
      <t>ス</t>
    </rPh>
    <rPh sb="349" eb="350">
      <t>シツ</t>
    </rPh>
    <rPh sb="351" eb="352">
      <t>タカ</t>
    </rPh>
    <rPh sb="353" eb="355">
      <t>セイカツ</t>
    </rPh>
    <rPh sb="362" eb="364">
      <t>ミリョク</t>
    </rPh>
    <rPh sb="365" eb="367">
      <t>キョウカン</t>
    </rPh>
    <rPh sb="369" eb="370">
      <t>ヒト</t>
    </rPh>
    <rPh sb="371" eb="372">
      <t>ツド</t>
    </rPh>
    <rPh sb="376" eb="378">
      <t>ジンリュウ</t>
    </rPh>
    <rPh sb="382" eb="384">
      <t>ケイセイ</t>
    </rPh>
    <rPh sb="385" eb="386">
      <t>ハカ</t>
    </rPh>
    <rPh sb="397" eb="400">
      <t>イジュウシャ</t>
    </rPh>
    <rPh sb="401" eb="402">
      <t>ス</t>
    </rPh>
    <rPh sb="404" eb="405">
      <t>ヨ</t>
    </rPh>
    <rPh sb="409" eb="410">
      <t>オモ</t>
    </rPh>
    <rPh sb="419" eb="423">
      <t>イジュウテイジュウ</t>
    </rPh>
    <rPh sb="423" eb="425">
      <t>スイシン</t>
    </rPh>
    <rPh sb="425" eb="428">
      <t>キョウギカイ</t>
    </rPh>
    <rPh sb="432" eb="435">
      <t>イジュウゴ</t>
    </rPh>
    <rPh sb="436" eb="438">
      <t>シエン</t>
    </rPh>
    <rPh sb="438" eb="440">
      <t>カクダイ</t>
    </rPh>
    <rPh sb="441" eb="444">
      <t>イジュウシャ</t>
    </rPh>
    <rPh sb="444" eb="445">
      <t>カン</t>
    </rPh>
    <rPh sb="456" eb="458">
      <t>スイシン</t>
    </rPh>
    <phoneticPr fontId="2"/>
  </si>
  <si>
    <t>●KPIで設定している「自治会加入率」及び「自治会やコミュニティ活動に参加した市民の割合」が年々低くなっており、地域内での人の繋がりの希薄化の進行が伺えるため、自治会や公益的な団体への支援により、市民の地域への参画意欲の向上を図られたい。
●KPIで設定している「健康寿命」の更なる延伸のため、積極的なフレイル予防対策の継続と併せて、働き盛り世代に向けた運動習慣の定着を誘導する事業を推進していただきたい。
●地域特性にあった持続可能な公共交通サービスの実現を目指して、デジタル技術を活用した市民にとって利便性の高い多様な公共交通ネットワークの形成を図られたい。
●地域に産婦人科がないことは出産を控えた市民にとって目先の問題となっているため、解決を目指した誘致活動をより強力に推進されたい。</t>
    <rPh sb="80" eb="83">
      <t>ジチカイ</t>
    </rPh>
    <rPh sb="84" eb="86">
      <t>コウエキ</t>
    </rPh>
    <rPh sb="86" eb="87">
      <t>テキ</t>
    </rPh>
    <rPh sb="88" eb="90">
      <t>ダンタイ</t>
    </rPh>
    <rPh sb="92" eb="94">
      <t>シエン</t>
    </rPh>
    <rPh sb="98" eb="100">
      <t>シミン</t>
    </rPh>
    <rPh sb="101" eb="103">
      <t>チイキ</t>
    </rPh>
    <rPh sb="105" eb="107">
      <t>サンカク</t>
    </rPh>
    <rPh sb="107" eb="109">
      <t>イヨク</t>
    </rPh>
    <rPh sb="110" eb="112">
      <t>コウジョウ</t>
    </rPh>
    <rPh sb="113" eb="114">
      <t>ハカ</t>
    </rPh>
    <rPh sb="125" eb="127">
      <t>セッテイ</t>
    </rPh>
    <rPh sb="138" eb="139">
      <t>サラ</t>
    </rPh>
    <rPh sb="141" eb="143">
      <t>エンシン</t>
    </rPh>
    <rPh sb="147" eb="150">
      <t>セッキョクテキ</t>
    </rPh>
    <rPh sb="167" eb="168">
      <t>ハタラ</t>
    </rPh>
    <rPh sb="169" eb="170">
      <t>ザカ</t>
    </rPh>
    <rPh sb="171" eb="173">
      <t>セダイ</t>
    </rPh>
    <rPh sb="174" eb="175">
      <t>ム</t>
    </rPh>
    <rPh sb="177" eb="179">
      <t>ウンドウ</t>
    </rPh>
    <rPh sb="179" eb="181">
      <t>シュウカン</t>
    </rPh>
    <rPh sb="182" eb="184">
      <t>テイチャク</t>
    </rPh>
    <rPh sb="185" eb="187">
      <t>ユウドウ</t>
    </rPh>
    <rPh sb="189" eb="191">
      <t>ジギョウ</t>
    </rPh>
    <rPh sb="192" eb="194">
      <t>スイシン</t>
    </rPh>
    <rPh sb="230" eb="232">
      <t>メザ</t>
    </rPh>
    <rPh sb="239" eb="241">
      <t>ギジュツ</t>
    </rPh>
    <rPh sb="242" eb="244">
      <t>カツヨウ</t>
    </rPh>
    <rPh sb="246" eb="248">
      <t>シミン</t>
    </rPh>
    <rPh sb="252" eb="255">
      <t>リベンセイ</t>
    </rPh>
    <rPh sb="256" eb="257">
      <t>タカ</t>
    </rPh>
    <rPh sb="258" eb="260">
      <t>タヨウ</t>
    </rPh>
    <rPh sb="261" eb="263">
      <t>コウキョウ</t>
    </rPh>
    <rPh sb="263" eb="265">
      <t>コウツウ</t>
    </rPh>
    <rPh sb="272" eb="274">
      <t>ケイセイ</t>
    </rPh>
    <rPh sb="275" eb="276">
      <t>ハカ</t>
    </rPh>
    <rPh sb="283" eb="285">
      <t>チイキ</t>
    </rPh>
    <rPh sb="286" eb="290">
      <t>サンフジンカ</t>
    </rPh>
    <rPh sb="296" eb="298">
      <t>シュッサン</t>
    </rPh>
    <rPh sb="299" eb="300">
      <t>ヒカ</t>
    </rPh>
    <rPh sb="302" eb="304">
      <t>シミン</t>
    </rPh>
    <rPh sb="308" eb="310">
      <t>メサキ</t>
    </rPh>
    <rPh sb="311" eb="313">
      <t>モンダイ</t>
    </rPh>
    <rPh sb="322" eb="324">
      <t>カイケツ</t>
    </rPh>
    <rPh sb="325" eb="327">
      <t>メザ</t>
    </rPh>
    <rPh sb="329" eb="331">
      <t>ユウチ</t>
    </rPh>
    <rPh sb="331" eb="333">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</si>
</sst>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0_ "/>
    <numFmt numFmtId="178" formatCode="0.0%"/>
    <numFmt numFmtId="179" formatCode="#,##0.0;&quot;▲ &quot;#,##0.0"/>
    <numFmt numFmtId="180" formatCode="0.0_);[Red]\(0.0\)"/>
    <numFmt numFmtId="181" formatCode="0_ "/>
    <numFmt numFmtId="182" formatCode="#,##0_ ;[Red]\-#,##0\ "/>
    <numFmt numFmtId="183" formatCode="0_);[Red]\(0\)"/>
    <numFmt numFmtId="184" formatCode="#,##0_);[Red]\(#,##0\)"/>
    <numFmt numFmtId="185" formatCode="#,##0.0_);[Red]\(#,##0.0\)"/>
  </numFmts>
  <fonts count="20" x14ac:knownFonts="1">
    <font>
      <sz val="11"/>
      <color theme="1"/>
      <name val="ＭＳ Ｐゴシック"/>
      <family val="2"/>
      <charset val="128"/>
      <scheme val="minor"/>
    </font>
    <font>
      <b/>
      <sz val="16"/>
      <color theme="1"/>
      <name val="Meiryo UI"/>
      <family val="3"/>
      <charset val="128"/>
    </font>
    <font>
      <sz val="6"/>
      <name val="ＭＳ Ｐゴシック"/>
      <family val="2"/>
      <charset val="128"/>
      <scheme val="minor"/>
    </font>
    <font>
      <sz val="10"/>
      <color theme="1"/>
      <name val="Meiryo UI"/>
      <family val="3"/>
      <charset val="128"/>
    </font>
    <font>
      <sz val="8"/>
      <color theme="1"/>
      <name val="Meiryo UI"/>
      <family val="3"/>
      <charset val="128"/>
    </font>
    <font>
      <b/>
      <sz val="14"/>
      <color theme="1"/>
      <name val="Meiryo UI"/>
      <family val="3"/>
      <charset val="128"/>
    </font>
    <font>
      <sz val="9"/>
      <color theme="1"/>
      <name val="Meiryo UI"/>
      <family val="3"/>
      <charset val="128"/>
    </font>
    <font>
      <b/>
      <sz val="9"/>
      <color theme="0"/>
      <name val="Meiryo UI"/>
      <family val="3"/>
      <charset val="128"/>
    </font>
    <font>
      <sz val="8"/>
      <color rgb="FFFF0000"/>
      <name val="Meiryo UI"/>
      <family val="3"/>
      <charset val="128"/>
    </font>
    <font>
      <b/>
      <sz val="10"/>
      <color theme="1"/>
      <name val="Meiryo UI"/>
      <family val="3"/>
      <charset val="128"/>
    </font>
    <font>
      <sz val="10"/>
      <name val="Meiryo UI"/>
      <family val="3"/>
      <charset val="128"/>
    </font>
    <font>
      <b/>
      <sz val="8"/>
      <color theme="0"/>
      <name val="Meiryo UI"/>
      <family val="3"/>
      <charset val="128"/>
    </font>
    <font>
      <sz val="11"/>
      <color theme="1"/>
      <name val="ＭＳ Ｐゴシック"/>
      <family val="2"/>
      <charset val="128"/>
      <scheme val="minor"/>
    </font>
    <font>
      <sz val="9"/>
      <name val="Meiryo UI"/>
      <family val="3"/>
      <charset val="128"/>
    </font>
    <font>
      <sz val="9.5"/>
      <color theme="1"/>
      <name val="Meiryo UI"/>
      <family val="3"/>
      <charset val="128"/>
    </font>
    <font>
      <sz val="9"/>
      <color rgb="FFFF0000"/>
      <name val="Meiryo UI"/>
      <family val="3"/>
      <charset val="128"/>
    </font>
    <font>
      <sz val="6"/>
      <color theme="1"/>
      <name val="Meiryo UI"/>
      <family val="3"/>
      <charset val="128"/>
    </font>
    <font>
      <sz val="8"/>
      <name val="Meiryo UI"/>
      <family val="3"/>
      <charset val="128"/>
    </font>
    <font>
      <sz val="9"/>
      <color theme="0"/>
      <name val="Meiryo UI"/>
      <family val="3"/>
      <charset val="128"/>
    </font>
    <font>
      <b/>
      <sz val="1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rgb="FF00A0AD"/>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hair">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535">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vertical="center" wrapText="1"/>
    </xf>
    <xf numFmtId="0" fontId="3" fillId="2" borderId="0" xfId="0" applyFont="1" applyFill="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top" wrapText="1"/>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indent="1"/>
    </xf>
    <xf numFmtId="0" fontId="4" fillId="0" borderId="5"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5" xfId="0" applyFont="1" applyFill="1" applyBorder="1" applyAlignment="1">
      <alignment horizontal="left" vertical="center" indent="1"/>
    </xf>
    <xf numFmtId="0" fontId="4" fillId="0" borderId="5" xfId="0" applyFont="1" applyBorder="1" applyAlignment="1">
      <alignment horizontal="left" vertical="center" wrapText="1" indent="1"/>
    </xf>
    <xf numFmtId="0" fontId="4" fillId="0" borderId="5" xfId="0" applyFont="1" applyFill="1" applyBorder="1" applyAlignment="1">
      <alignment horizontal="left" vertical="center" indent="1"/>
    </xf>
    <xf numFmtId="0" fontId="4" fillId="0" borderId="5" xfId="0" applyFont="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13" fillId="0" borderId="0" xfId="0" applyFont="1" applyFill="1" applyBorder="1" applyAlignment="1">
      <alignment horizontal="left" vertical="center" wrapText="1"/>
    </xf>
    <xf numFmtId="177" fontId="6" fillId="0" borderId="19" xfId="0" applyNumberFormat="1" applyFont="1" applyBorder="1" applyAlignment="1">
      <alignment horizontal="center" vertical="center"/>
    </xf>
    <xf numFmtId="49" fontId="6" fillId="0" borderId="24" xfId="0" applyNumberFormat="1" applyFont="1" applyBorder="1" applyAlignment="1">
      <alignment horizontal="right" vertical="center"/>
    </xf>
    <xf numFmtId="177" fontId="6" fillId="0" borderId="24" xfId="0" applyNumberFormat="1" applyFont="1" applyBorder="1" applyAlignment="1">
      <alignment horizontal="right" vertical="center"/>
    </xf>
    <xf numFmtId="177" fontId="6" fillId="0" borderId="19" xfId="0" applyNumberFormat="1" applyFont="1" applyBorder="1" applyAlignment="1">
      <alignment horizontal="right" vertical="center"/>
    </xf>
    <xf numFmtId="178" fontId="6" fillId="0" borderId="51" xfId="0" applyNumberFormat="1" applyFont="1" applyBorder="1" applyAlignment="1">
      <alignment horizontal="right" vertical="center" indent="1"/>
    </xf>
    <xf numFmtId="178" fontId="6" fillId="0" borderId="49" xfId="0" applyNumberFormat="1" applyFont="1" applyBorder="1" applyAlignment="1">
      <alignment horizontal="right" vertical="center" indent="1"/>
    </xf>
    <xf numFmtId="178" fontId="6" fillId="0" borderId="55" xfId="0" applyNumberFormat="1" applyFont="1" applyBorder="1" applyAlignment="1">
      <alignment horizontal="right" vertical="center" indent="1"/>
    </xf>
    <xf numFmtId="0" fontId="6" fillId="0" borderId="43" xfId="0" applyFont="1" applyFill="1" applyBorder="1" applyAlignment="1">
      <alignment horizontal="left" vertical="center" indent="1" shrinkToFit="1"/>
    </xf>
    <xf numFmtId="0" fontId="6" fillId="0" borderId="44" xfId="0" applyFont="1" applyFill="1" applyBorder="1" applyAlignment="1">
      <alignment horizontal="left" vertical="center" indent="1" shrinkToFit="1"/>
    </xf>
    <xf numFmtId="0" fontId="6" fillId="0" borderId="45" xfId="0" applyFont="1" applyFill="1" applyBorder="1" applyAlignment="1">
      <alignment horizontal="left" vertical="center" indent="1" shrinkToFit="1"/>
    </xf>
    <xf numFmtId="177" fontId="6" fillId="0" borderId="19" xfId="0" applyNumberFormat="1" applyFont="1" applyBorder="1" applyAlignment="1">
      <alignment horizontal="center" vertical="center" shrinkToFit="1"/>
    </xf>
    <xf numFmtId="178" fontId="6" fillId="0" borderId="46" xfId="0" applyNumberFormat="1" applyFont="1" applyBorder="1" applyAlignment="1">
      <alignment horizontal="right" vertical="center" indent="1"/>
    </xf>
    <xf numFmtId="178" fontId="6" fillId="0" borderId="44" xfId="0" applyNumberFormat="1" applyFont="1" applyBorder="1" applyAlignment="1">
      <alignment horizontal="right" vertical="center" indent="1"/>
    </xf>
    <xf numFmtId="178" fontId="6" fillId="0" borderId="47" xfId="0" applyNumberFormat="1" applyFont="1" applyBorder="1" applyAlignment="1">
      <alignment horizontal="right" vertical="center" indent="1"/>
    </xf>
    <xf numFmtId="0" fontId="6" fillId="0" borderId="48" xfId="0" applyFont="1" applyFill="1" applyBorder="1" applyAlignment="1">
      <alignment horizontal="left" vertical="center" indent="1" shrinkToFit="1"/>
    </xf>
    <xf numFmtId="0" fontId="6" fillId="0" borderId="49" xfId="0" applyFont="1" applyFill="1" applyBorder="1" applyAlignment="1">
      <alignment horizontal="left" vertical="center" indent="1" shrinkToFit="1"/>
    </xf>
    <xf numFmtId="0" fontId="6" fillId="0" borderId="50" xfId="0" applyFont="1" applyFill="1" applyBorder="1" applyAlignment="1">
      <alignment horizontal="left" vertical="center" indent="1" shrinkToFit="1"/>
    </xf>
    <xf numFmtId="176" fontId="6" fillId="0" borderId="19" xfId="0" applyNumberFormat="1" applyFont="1" applyBorder="1" applyAlignment="1">
      <alignment horizontal="right" vertical="center" shrinkToFit="1"/>
    </xf>
    <xf numFmtId="176" fontId="6" fillId="0" borderId="19" xfId="0" applyNumberFormat="1" applyFont="1" applyBorder="1" applyAlignment="1">
      <alignment horizontal="right" vertical="center"/>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178" fontId="6" fillId="0" borderId="21" xfId="0" applyNumberFormat="1" applyFont="1" applyBorder="1" applyAlignment="1">
      <alignment horizontal="right" vertical="center" indent="1"/>
    </xf>
    <xf numFmtId="178" fontId="6" fillId="0" borderId="22" xfId="0" applyNumberFormat="1" applyFont="1" applyBorder="1" applyAlignment="1">
      <alignment horizontal="right" vertical="center" indent="1"/>
    </xf>
    <xf numFmtId="177" fontId="6" fillId="0" borderId="21" xfId="0" applyNumberFormat="1" applyFont="1" applyBorder="1" applyAlignment="1">
      <alignment horizontal="right" vertical="center"/>
    </xf>
    <xf numFmtId="176" fontId="6" fillId="0" borderId="21" xfId="0" applyNumberFormat="1" applyFont="1" applyBorder="1" applyAlignment="1">
      <alignment horizontal="center" vertical="center"/>
    </xf>
    <xf numFmtId="0" fontId="6" fillId="0" borderId="52" xfId="0" applyFont="1" applyFill="1" applyBorder="1" applyAlignment="1">
      <alignment horizontal="left" vertical="center" indent="1" shrinkToFit="1"/>
    </xf>
    <xf numFmtId="0" fontId="6" fillId="0" borderId="53" xfId="0" applyFont="1" applyFill="1" applyBorder="1" applyAlignment="1">
      <alignment horizontal="left" vertical="center" indent="1" shrinkToFit="1"/>
    </xf>
    <xf numFmtId="0" fontId="6" fillId="0" borderId="57" xfId="0" applyFont="1" applyFill="1" applyBorder="1" applyAlignment="1">
      <alignment horizontal="left" vertical="center" indent="1" shrinkToFit="1"/>
    </xf>
    <xf numFmtId="177" fontId="6" fillId="0" borderId="21" xfId="0" applyNumberFormat="1" applyFont="1" applyBorder="1" applyAlignment="1">
      <alignment horizontal="center" vertical="center" shrinkToFit="1"/>
    </xf>
    <xf numFmtId="49" fontId="6" fillId="0" borderId="21" xfId="0" applyNumberFormat="1" applyFont="1" applyBorder="1" applyAlignment="1">
      <alignment horizontal="right" vertical="center" indent="1"/>
    </xf>
    <xf numFmtId="49" fontId="6" fillId="0" borderId="22" xfId="0" applyNumberFormat="1" applyFont="1" applyBorder="1" applyAlignment="1">
      <alignment horizontal="right" vertical="center" indent="1"/>
    </xf>
    <xf numFmtId="49" fontId="6" fillId="0" borderId="19" xfId="0" applyNumberFormat="1" applyFont="1" applyBorder="1" applyAlignment="1">
      <alignment horizontal="right" vertical="center"/>
    </xf>
    <xf numFmtId="49" fontId="6" fillId="0" borderId="19" xfId="0" applyNumberFormat="1" applyFont="1" applyFill="1" applyBorder="1" applyAlignment="1">
      <alignment horizontal="right" vertical="center"/>
    </xf>
    <xf numFmtId="49" fontId="6" fillId="0" borderId="19" xfId="1" applyNumberFormat="1" applyFont="1" applyFill="1" applyBorder="1" applyAlignment="1">
      <alignment horizontal="right" vertical="center"/>
    </xf>
    <xf numFmtId="49" fontId="6" fillId="0" borderId="21" xfId="0" applyNumberFormat="1" applyFont="1" applyBorder="1" applyAlignment="1">
      <alignment horizontal="right" vertical="center"/>
    </xf>
    <xf numFmtId="177" fontId="6" fillId="0" borderId="21" xfId="0" applyNumberFormat="1" applyFont="1" applyFill="1" applyBorder="1" applyAlignment="1">
      <alignment horizontal="right" vertical="center"/>
    </xf>
    <xf numFmtId="49" fontId="6" fillId="0" borderId="21" xfId="1" applyNumberFormat="1" applyFont="1" applyFill="1" applyBorder="1" applyAlignment="1">
      <alignment horizontal="right" vertical="center"/>
    </xf>
    <xf numFmtId="177" fontId="6" fillId="0" borderId="27" xfId="0" applyNumberFormat="1" applyFont="1" applyBorder="1" applyAlignment="1">
      <alignment horizontal="center" vertical="center"/>
    </xf>
    <xf numFmtId="49" fontId="6" fillId="0" borderId="27" xfId="0" applyNumberFormat="1" applyFont="1" applyBorder="1" applyAlignment="1">
      <alignment horizontal="right" vertical="center"/>
    </xf>
    <xf numFmtId="177" fontId="6" fillId="0" borderId="27" xfId="0" applyNumberFormat="1" applyFont="1" applyBorder="1" applyAlignment="1">
      <alignment horizontal="right" vertical="center"/>
    </xf>
    <xf numFmtId="177" fontId="6" fillId="0" borderId="19" xfId="0" applyNumberFormat="1" applyFont="1" applyFill="1" applyBorder="1" applyAlignment="1">
      <alignment horizontal="right" vertical="center"/>
    </xf>
    <xf numFmtId="177" fontId="13" fillId="0" borderId="19" xfId="0" applyNumberFormat="1" applyFont="1" applyFill="1" applyBorder="1" applyAlignment="1">
      <alignment horizontal="right" vertical="center"/>
    </xf>
    <xf numFmtId="0" fontId="6" fillId="0" borderId="10" xfId="0" applyFont="1" applyFill="1" applyBorder="1" applyAlignment="1">
      <alignment horizontal="left" vertical="center" indent="1" shrinkToFit="1"/>
    </xf>
    <xf numFmtId="0" fontId="6" fillId="0" borderId="5" xfId="0" applyFont="1" applyFill="1" applyBorder="1" applyAlignment="1">
      <alignment horizontal="left" vertical="center" indent="1" shrinkToFit="1"/>
    </xf>
    <xf numFmtId="0" fontId="6" fillId="0" borderId="6" xfId="0" applyFont="1" applyFill="1" applyBorder="1" applyAlignment="1">
      <alignment horizontal="left" vertical="center" indent="1" shrinkToFit="1"/>
    </xf>
    <xf numFmtId="0" fontId="7" fillId="3" borderId="3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3" fillId="0" borderId="33"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176" fontId="3" fillId="0" borderId="32" xfId="0" applyNumberFormat="1" applyFont="1" applyBorder="1" applyAlignment="1">
      <alignment horizontal="right" vertical="center"/>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49" fontId="6" fillId="0" borderId="24" xfId="0" applyNumberFormat="1" applyFont="1" applyBorder="1" applyAlignment="1">
      <alignment horizontal="right" vertical="center" indent="1"/>
    </xf>
    <xf numFmtId="49" fontId="6" fillId="0" borderId="25" xfId="0" applyNumberFormat="1" applyFont="1" applyBorder="1" applyAlignment="1">
      <alignment horizontal="right" vertical="center" indent="1"/>
    </xf>
    <xf numFmtId="178" fontId="6" fillId="0" borderId="19" xfId="0" applyNumberFormat="1" applyFont="1" applyBorder="1" applyAlignment="1">
      <alignment horizontal="right" vertical="center" indent="1"/>
    </xf>
    <xf numFmtId="178" fontId="6" fillId="0" borderId="31" xfId="0" applyNumberFormat="1" applyFont="1" applyBorder="1" applyAlignment="1">
      <alignment horizontal="right" vertical="center" indent="1"/>
    </xf>
    <xf numFmtId="177" fontId="6" fillId="0" borderId="24" xfId="0" applyNumberFormat="1" applyFont="1" applyBorder="1" applyAlignment="1">
      <alignment horizontal="center" vertical="center" shrinkToFit="1"/>
    </xf>
    <xf numFmtId="177" fontId="6" fillId="0" borderId="24" xfId="0" applyNumberFormat="1" applyFont="1" applyBorder="1" applyAlignment="1">
      <alignment horizontal="center" vertical="center"/>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2" xfId="0" applyFont="1" applyFill="1" applyBorder="1" applyAlignment="1">
      <alignment horizontal="center" vertical="center"/>
    </xf>
    <xf numFmtId="176" fontId="6" fillId="0" borderId="26" xfId="0" applyNumberFormat="1" applyFont="1" applyBorder="1" applyAlignment="1">
      <alignment horizontal="center" vertical="center"/>
    </xf>
    <xf numFmtId="182" fontId="6" fillId="0" borderId="26" xfId="1" applyNumberFormat="1" applyFont="1" applyBorder="1" applyAlignment="1">
      <alignment horizontal="right" vertical="center"/>
    </xf>
    <xf numFmtId="177" fontId="6" fillId="0" borderId="26" xfId="0" applyNumberFormat="1" applyFont="1" applyBorder="1" applyAlignment="1">
      <alignment horizontal="right" vertical="center"/>
    </xf>
    <xf numFmtId="178" fontId="6" fillId="0" borderId="26" xfId="0" applyNumberFormat="1" applyFont="1" applyBorder="1" applyAlignment="1">
      <alignment horizontal="right" vertical="center" indent="1"/>
    </xf>
    <xf numFmtId="178" fontId="6" fillId="0" borderId="29" xfId="0" applyNumberFormat="1" applyFont="1" applyBorder="1" applyAlignment="1">
      <alignment horizontal="right" vertical="center" indent="1"/>
    </xf>
    <xf numFmtId="177" fontId="6" fillId="0" borderId="26" xfId="0" applyNumberFormat="1" applyFont="1" applyBorder="1" applyAlignment="1">
      <alignment horizontal="center" vertical="center" shrinkToFit="1"/>
    </xf>
    <xf numFmtId="0" fontId="15" fillId="0" borderId="17" xfId="0" applyFont="1" applyFill="1" applyBorder="1" applyAlignment="1">
      <alignment horizontal="left" vertical="top" wrapText="1"/>
    </xf>
    <xf numFmtId="0" fontId="15" fillId="0" borderId="0" xfId="0" applyFont="1" applyFill="1" applyBorder="1" applyAlignment="1">
      <alignment horizontal="left" vertical="top"/>
    </xf>
    <xf numFmtId="0" fontId="15" fillId="0" borderId="18" xfId="0" applyFont="1" applyFill="1" applyBorder="1" applyAlignment="1">
      <alignment horizontal="left" vertical="top"/>
    </xf>
    <xf numFmtId="0" fontId="15" fillId="0" borderId="11" xfId="0" applyFont="1" applyFill="1" applyBorder="1" applyAlignment="1">
      <alignment horizontal="left" vertical="top"/>
    </xf>
    <xf numFmtId="0" fontId="15" fillId="0" borderId="1" xfId="0" applyFont="1" applyFill="1" applyBorder="1" applyAlignment="1">
      <alignment horizontal="left" vertical="top"/>
    </xf>
    <xf numFmtId="0" fontId="15" fillId="0" borderId="8" xfId="0" applyFont="1" applyFill="1" applyBorder="1" applyAlignment="1">
      <alignment horizontal="left" vertical="top"/>
    </xf>
    <xf numFmtId="177" fontId="6" fillId="0" borderId="27" xfId="0" applyNumberFormat="1" applyFont="1" applyBorder="1" applyAlignment="1">
      <alignment horizontal="center" vertical="center" shrinkToFit="1"/>
    </xf>
    <xf numFmtId="178" fontId="6" fillId="0" borderId="7" xfId="0" applyNumberFormat="1" applyFont="1" applyBorder="1" applyAlignment="1">
      <alignment horizontal="right" vertical="center" indent="1"/>
    </xf>
    <xf numFmtId="178" fontId="6" fillId="0" borderId="1" xfId="0" applyNumberFormat="1" applyFont="1" applyBorder="1" applyAlignment="1">
      <alignment horizontal="right" vertical="center" indent="1"/>
    </xf>
    <xf numFmtId="178" fontId="6" fillId="0" borderId="8" xfId="0" applyNumberFormat="1" applyFont="1" applyBorder="1" applyAlignment="1">
      <alignment horizontal="right" vertical="center" indent="1"/>
    </xf>
    <xf numFmtId="0" fontId="6" fillId="0" borderId="0" xfId="0" applyFont="1" applyAlignment="1">
      <alignment horizontal="center" vertical="center"/>
    </xf>
    <xf numFmtId="0" fontId="7" fillId="3" borderId="13"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176" fontId="3" fillId="0" borderId="14" xfId="0" applyNumberFormat="1" applyFont="1" applyBorder="1" applyAlignment="1">
      <alignment horizontal="right" vertical="center"/>
    </xf>
    <xf numFmtId="176" fontId="3" fillId="0" borderId="13" xfId="0" applyNumberFormat="1" applyFont="1" applyBorder="1" applyAlignment="1">
      <alignment horizontal="right" vertical="center"/>
    </xf>
    <xf numFmtId="178" fontId="3" fillId="0" borderId="0" xfId="0" applyNumberFormat="1" applyFont="1" applyBorder="1" applyAlignment="1">
      <alignment horizontal="right" vertical="center" indent="1"/>
    </xf>
    <xf numFmtId="178" fontId="3" fillId="0" borderId="18" xfId="0" applyNumberFormat="1" applyFont="1" applyBorder="1" applyAlignment="1">
      <alignment horizontal="right" vertical="center" indent="1"/>
    </xf>
    <xf numFmtId="178" fontId="3" fillId="0" borderId="1" xfId="0" applyNumberFormat="1" applyFont="1" applyBorder="1" applyAlignment="1">
      <alignment horizontal="right" vertical="center" indent="1"/>
    </xf>
    <xf numFmtId="178" fontId="3" fillId="0" borderId="8" xfId="0" applyNumberFormat="1" applyFont="1" applyBorder="1" applyAlignment="1">
      <alignment horizontal="right" vertical="center" indent="1"/>
    </xf>
    <xf numFmtId="0" fontId="7" fillId="3" borderId="32"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13" fillId="0" borderId="10" xfId="0" applyFont="1" applyFill="1" applyBorder="1" applyAlignment="1">
      <alignment horizontal="left" vertical="top" wrapText="1"/>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0" borderId="11" xfId="0" applyFont="1" applyFill="1" applyBorder="1" applyAlignment="1">
      <alignment horizontal="left" vertical="top"/>
    </xf>
    <xf numFmtId="0" fontId="13" fillId="0" borderId="1" xfId="0" applyFont="1" applyFill="1" applyBorder="1" applyAlignment="1">
      <alignment horizontal="left" vertical="top"/>
    </xf>
    <xf numFmtId="0" fontId="13" fillId="0" borderId="8" xfId="0" applyFont="1" applyFill="1" applyBorder="1" applyAlignment="1">
      <alignment horizontal="left" vertical="top"/>
    </xf>
    <xf numFmtId="0" fontId="9" fillId="0" borderId="1" xfId="0" applyFont="1" applyBorder="1" applyAlignment="1">
      <alignment horizontal="left"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1" fillId="0" borderId="0" xfId="0" applyFont="1" applyAlignment="1">
      <alignment horizontal="center" vertical="center"/>
    </xf>
    <xf numFmtId="49" fontId="5" fillId="0" borderId="10" xfId="0" applyNumberFormat="1" applyFont="1" applyBorder="1" applyAlignment="1">
      <alignment horizontal="left" vertical="center" wrapText="1" indent="1"/>
    </xf>
    <xf numFmtId="49" fontId="5" fillId="0" borderId="5" xfId="0" applyNumberFormat="1" applyFont="1" applyBorder="1" applyAlignment="1">
      <alignment horizontal="left" vertical="center" indent="1"/>
    </xf>
    <xf numFmtId="49" fontId="5" fillId="0" borderId="6" xfId="0" applyNumberFormat="1" applyFont="1" applyBorder="1" applyAlignment="1">
      <alignment horizontal="left" vertical="center" indent="1"/>
    </xf>
    <xf numFmtId="49" fontId="5" fillId="0" borderId="11" xfId="0" applyNumberFormat="1" applyFont="1" applyBorder="1" applyAlignment="1">
      <alignment horizontal="left" vertical="center" indent="1"/>
    </xf>
    <xf numFmtId="49" fontId="5" fillId="0" borderId="1" xfId="0" applyNumberFormat="1" applyFont="1" applyBorder="1" applyAlignment="1">
      <alignment horizontal="left" vertical="center" indent="1"/>
    </xf>
    <xf numFmtId="49" fontId="5" fillId="0" borderId="8" xfId="0" applyNumberFormat="1" applyFont="1" applyBorder="1" applyAlignment="1">
      <alignment horizontal="left" vertical="center" indent="1"/>
    </xf>
    <xf numFmtId="0" fontId="6" fillId="0" borderId="1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1"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9" fillId="0" borderId="0" xfId="0" applyFont="1" applyBorder="1" applyAlignment="1">
      <alignment horizontal="left" vertical="center"/>
    </xf>
    <xf numFmtId="0" fontId="6" fillId="0" borderId="2" xfId="0" applyFont="1" applyFill="1" applyBorder="1" applyAlignment="1">
      <alignment horizontal="left" vertical="center" indent="1" shrinkToFi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0" borderId="2" xfId="0" applyFont="1" applyBorder="1" applyAlignment="1">
      <alignment horizontal="left" vertical="center" wrapText="1" indent="1" shrinkToFit="1"/>
    </xf>
    <xf numFmtId="0" fontId="6" fillId="0" borderId="2" xfId="0" applyFont="1" applyBorder="1" applyAlignment="1">
      <alignment horizontal="center" vertical="center" wrapText="1" shrinkToFit="1"/>
    </xf>
    <xf numFmtId="0" fontId="4" fillId="0" borderId="4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24" xfId="0" applyFont="1" applyFill="1" applyBorder="1" applyAlignment="1">
      <alignment horizontal="left" vertical="center"/>
    </xf>
    <xf numFmtId="0" fontId="4" fillId="0" borderId="24"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0" xfId="0" applyFont="1" applyFill="1" applyBorder="1" applyAlignment="1">
      <alignment horizontal="left" vertical="center"/>
    </xf>
    <xf numFmtId="0" fontId="13" fillId="0" borderId="77"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19"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46" xfId="0" applyFont="1" applyFill="1" applyBorder="1" applyAlignment="1">
      <alignment horizontal="left" vertical="center"/>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47" xfId="0"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1"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13" fillId="0" borderId="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78" xfId="0" applyFont="1" applyFill="1" applyBorder="1" applyAlignment="1">
      <alignment horizontal="left" vertical="center"/>
    </xf>
    <xf numFmtId="0" fontId="13" fillId="0" borderId="36" xfId="0" applyFont="1" applyFill="1" applyBorder="1" applyAlignment="1">
      <alignment horizontal="left" vertical="center"/>
    </xf>
    <xf numFmtId="0" fontId="8" fillId="0" borderId="26" xfId="0" applyFont="1" applyFill="1" applyBorder="1" applyAlignment="1">
      <alignment horizontal="left" vertical="center"/>
    </xf>
    <xf numFmtId="0" fontId="4" fillId="0" borderId="26"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18" fillId="0" borderId="36"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78" xfId="0" applyFont="1" applyFill="1" applyBorder="1" applyAlignment="1">
      <alignment horizontal="left" vertical="center"/>
    </xf>
    <xf numFmtId="0" fontId="18" fillId="0" borderId="7" xfId="0" applyFont="1" applyFill="1" applyBorder="1" applyAlignment="1">
      <alignment horizontal="left" vertical="center"/>
    </xf>
    <xf numFmtId="0" fontId="18" fillId="0" borderId="1" xfId="0" applyFont="1" applyFill="1" applyBorder="1" applyAlignment="1">
      <alignment horizontal="left" vertical="center"/>
    </xf>
    <xf numFmtId="0" fontId="18" fillId="0" borderId="8" xfId="0" applyFont="1" applyFill="1" applyBorder="1" applyAlignment="1">
      <alignment horizontal="left" vertical="center"/>
    </xf>
    <xf numFmtId="0" fontId="4" fillId="0" borderId="44" xfId="0" applyFont="1" applyFill="1" applyBorder="1" applyAlignment="1">
      <alignment horizontal="left" vertical="center" shrinkToFit="1"/>
    </xf>
    <xf numFmtId="0" fontId="4" fillId="0" borderId="36"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17" fillId="0" borderId="19" xfId="0" applyFont="1" applyFill="1" applyBorder="1" applyAlignment="1">
      <alignment horizontal="left" vertical="center" shrinkToFit="1"/>
    </xf>
    <xf numFmtId="0" fontId="17" fillId="0" borderId="51" xfId="0" applyFont="1" applyFill="1" applyBorder="1" applyAlignment="1">
      <alignment horizontal="left" vertical="center" shrinkToFi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39" xfId="0" applyFont="1" applyFill="1" applyBorder="1" applyAlignment="1">
      <alignment horizontal="left" vertical="center"/>
    </xf>
    <xf numFmtId="0" fontId="18" fillId="0" borderId="40" xfId="0" applyFont="1" applyFill="1" applyBorder="1" applyAlignment="1">
      <alignment horizontal="left" vertical="center"/>
    </xf>
    <xf numFmtId="0" fontId="18" fillId="0" borderId="77"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13" fillId="0" borderId="51"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55" xfId="0" applyFont="1" applyFill="1" applyBorder="1" applyAlignment="1">
      <alignment horizontal="left" vertical="center"/>
    </xf>
    <xf numFmtId="0" fontId="4" fillId="0" borderId="26" xfId="0" applyFont="1" applyFill="1" applyBorder="1" applyAlignment="1">
      <alignment horizontal="left" vertical="center"/>
    </xf>
    <xf numFmtId="0" fontId="7" fillId="3" borderId="3"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79"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8" xfId="0" applyFont="1" applyFill="1" applyBorder="1" applyAlignment="1">
      <alignment horizontal="left" vertical="center"/>
    </xf>
    <xf numFmtId="0" fontId="4" fillId="0" borderId="21" xfId="0" applyFont="1" applyFill="1" applyBorder="1" applyAlignment="1">
      <alignment horizontal="left" vertical="center" wrapText="1" shrinkToFi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77" xfId="0" applyFont="1" applyFill="1" applyBorder="1" applyAlignment="1">
      <alignment horizontal="left" vertical="center" wrapText="1"/>
    </xf>
    <xf numFmtId="0" fontId="13" fillId="0" borderId="10" xfId="0" applyFont="1" applyFill="1" applyBorder="1" applyAlignment="1">
      <alignment horizontal="left" vertical="center" indent="1" shrinkToFit="1"/>
    </xf>
    <xf numFmtId="0" fontId="13" fillId="0" borderId="5" xfId="0" applyFont="1" applyFill="1" applyBorder="1" applyAlignment="1">
      <alignment horizontal="left" vertical="center" indent="1" shrinkToFit="1"/>
    </xf>
    <xf numFmtId="0" fontId="13" fillId="0" borderId="6" xfId="0" applyFont="1" applyFill="1" applyBorder="1" applyAlignment="1">
      <alignment horizontal="left" vertical="center" indent="1" shrinkToFit="1"/>
    </xf>
    <xf numFmtId="0" fontId="13" fillId="0" borderId="13" xfId="0" applyFont="1" applyFill="1" applyBorder="1" applyAlignment="1">
      <alignment horizontal="left" vertical="center" indent="1" shrinkToFit="1"/>
    </xf>
    <xf numFmtId="0" fontId="13" fillId="0" borderId="12" xfId="0" applyFont="1" applyFill="1" applyBorder="1" applyAlignment="1">
      <alignment horizontal="left" vertical="center" indent="1" shrinkToFit="1"/>
    </xf>
    <xf numFmtId="0" fontId="13" fillId="0" borderId="14" xfId="0" applyFont="1" applyFill="1" applyBorder="1" applyAlignment="1">
      <alignment horizontal="left" vertical="center" indent="1" shrinkToFit="1"/>
    </xf>
    <xf numFmtId="177" fontId="3" fillId="0" borderId="32" xfId="0" applyNumberFormat="1" applyFont="1" applyBorder="1" applyAlignment="1">
      <alignment horizontal="right" vertical="center"/>
    </xf>
    <xf numFmtId="49" fontId="3" fillId="0" borderId="33" xfId="0" applyNumberFormat="1" applyFont="1" applyBorder="1" applyAlignment="1">
      <alignment horizontal="right" vertical="center"/>
    </xf>
    <xf numFmtId="49" fontId="3" fillId="0" borderId="2" xfId="0" applyNumberFormat="1" applyFont="1" applyBorder="1" applyAlignment="1">
      <alignment horizontal="right" vertical="center"/>
    </xf>
    <xf numFmtId="49" fontId="3" fillId="0" borderId="3" xfId="0" applyNumberFormat="1" applyFont="1" applyBorder="1" applyAlignment="1">
      <alignment horizontal="right" vertical="center"/>
    </xf>
    <xf numFmtId="178" fontId="3" fillId="0" borderId="59" xfId="0" applyNumberFormat="1" applyFont="1" applyBorder="1" applyAlignment="1">
      <alignment horizontal="center" vertical="center"/>
    </xf>
    <xf numFmtId="178" fontId="3" fillId="0" borderId="60"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62" xfId="0" applyNumberFormat="1" applyFont="1" applyBorder="1" applyAlignment="1">
      <alignment horizontal="center" vertical="center"/>
    </xf>
    <xf numFmtId="178" fontId="3" fillId="0" borderId="63" xfId="0" applyNumberFormat="1" applyFont="1" applyBorder="1" applyAlignment="1">
      <alignment horizontal="center" vertical="center"/>
    </xf>
    <xf numFmtId="178" fontId="3" fillId="0" borderId="64" xfId="0" applyNumberFormat="1" applyFont="1" applyBorder="1" applyAlignment="1">
      <alignment horizontal="center" vertical="center"/>
    </xf>
    <xf numFmtId="182" fontId="6" fillId="0" borderId="21" xfId="1" applyNumberFormat="1" applyFont="1" applyBorder="1" applyAlignment="1">
      <alignment horizontal="right" vertical="center"/>
    </xf>
    <xf numFmtId="182" fontId="6" fillId="0" borderId="27" xfId="1" applyNumberFormat="1" applyFont="1" applyBorder="1" applyAlignment="1">
      <alignment horizontal="right" vertical="center"/>
    </xf>
    <xf numFmtId="177" fontId="6" fillId="0" borderId="27" xfId="0" applyNumberFormat="1" applyFont="1" applyBorder="1" applyAlignment="1">
      <alignment horizontal="right" vertical="center" shrinkToFit="1"/>
    </xf>
    <xf numFmtId="182" fontId="6" fillId="0" borderId="19" xfId="1" applyNumberFormat="1" applyFont="1" applyBorder="1" applyAlignment="1">
      <alignment horizontal="right" vertical="center"/>
    </xf>
    <xf numFmtId="182" fontId="6" fillId="0" borderId="19" xfId="1" applyNumberFormat="1" applyFont="1" applyFill="1" applyBorder="1" applyAlignment="1">
      <alignment horizontal="right" vertical="center"/>
    </xf>
    <xf numFmtId="0" fontId="6" fillId="0" borderId="48" xfId="0" applyFont="1" applyFill="1" applyBorder="1" applyAlignment="1">
      <alignment horizontal="left" vertical="center" wrapText="1" indent="1"/>
    </xf>
    <xf numFmtId="0" fontId="6" fillId="0" borderId="49" xfId="0" applyFont="1" applyFill="1" applyBorder="1" applyAlignment="1">
      <alignment horizontal="left" vertical="center" wrapText="1" indent="1"/>
    </xf>
    <xf numFmtId="0" fontId="6" fillId="0" borderId="50" xfId="0" applyFont="1" applyFill="1" applyBorder="1" applyAlignment="1">
      <alignment horizontal="left" vertical="center" wrapText="1" indent="1"/>
    </xf>
    <xf numFmtId="182" fontId="6" fillId="0" borderId="19" xfId="1" applyNumberFormat="1" applyFont="1" applyBorder="1" applyAlignment="1">
      <alignment horizontal="right" vertical="center" shrinkToFit="1"/>
    </xf>
    <xf numFmtId="182" fontId="6" fillId="0" borderId="27" xfId="1" applyNumberFormat="1" applyFont="1" applyFill="1" applyBorder="1" applyAlignment="1">
      <alignment horizontal="right" vertical="center"/>
    </xf>
    <xf numFmtId="184" fontId="6" fillId="0" borderId="51" xfId="0" applyNumberFormat="1" applyFont="1" applyBorder="1" applyAlignment="1">
      <alignment horizontal="right" vertical="center"/>
    </xf>
    <xf numFmtId="184" fontId="6" fillId="0" borderId="49" xfId="0" applyNumberFormat="1" applyFont="1" applyBorder="1" applyAlignment="1">
      <alignment horizontal="right" vertical="center"/>
    </xf>
    <xf numFmtId="184" fontId="6" fillId="0" borderId="50" xfId="0" applyNumberFormat="1" applyFont="1" applyBorder="1" applyAlignment="1">
      <alignment horizontal="right" vertical="center"/>
    </xf>
    <xf numFmtId="185" fontId="6" fillId="0" borderId="56" xfId="0" applyNumberFormat="1" applyFont="1" applyBorder="1" applyAlignment="1">
      <alignment horizontal="right" vertical="center"/>
    </xf>
    <xf numFmtId="185" fontId="6" fillId="0" borderId="53" xfId="0" applyNumberFormat="1" applyFont="1" applyBorder="1" applyAlignment="1">
      <alignment horizontal="right" vertical="center"/>
    </xf>
    <xf numFmtId="185" fontId="6" fillId="0" borderId="57" xfId="0" applyNumberFormat="1" applyFont="1" applyBorder="1" applyAlignment="1">
      <alignment horizontal="right" vertical="center"/>
    </xf>
    <xf numFmtId="176" fontId="6" fillId="0" borderId="56" xfId="0" applyNumberFormat="1" applyFont="1" applyBorder="1" applyAlignment="1">
      <alignment horizontal="right" vertical="center"/>
    </xf>
    <xf numFmtId="176" fontId="6" fillId="0" borderId="53" xfId="0" applyNumberFormat="1" applyFont="1" applyBorder="1" applyAlignment="1">
      <alignment horizontal="right" vertical="center"/>
    </xf>
    <xf numFmtId="176" fontId="6" fillId="0" borderId="57" xfId="0" applyNumberFormat="1" applyFont="1" applyBorder="1" applyAlignment="1">
      <alignment horizontal="right" vertical="center"/>
    </xf>
    <xf numFmtId="178" fontId="6" fillId="0" borderId="56" xfId="0" applyNumberFormat="1" applyFont="1" applyBorder="1" applyAlignment="1">
      <alignment horizontal="right" vertical="center" indent="1"/>
    </xf>
    <xf numFmtId="178" fontId="6" fillId="0" borderId="53" xfId="0" applyNumberFormat="1" applyFont="1" applyBorder="1" applyAlignment="1">
      <alignment horizontal="right" vertical="center" indent="1"/>
    </xf>
    <xf numFmtId="178" fontId="6" fillId="0" borderId="54" xfId="0" applyNumberFormat="1" applyFont="1" applyBorder="1" applyAlignment="1">
      <alignment horizontal="right" vertical="center" indent="1"/>
    </xf>
    <xf numFmtId="177" fontId="6" fillId="0" borderId="51" xfId="0" applyNumberFormat="1" applyFont="1" applyBorder="1" applyAlignment="1">
      <alignment horizontal="center" vertical="center"/>
    </xf>
    <xf numFmtId="177" fontId="6" fillId="0" borderId="49" xfId="0" applyNumberFormat="1" applyFont="1" applyBorder="1" applyAlignment="1">
      <alignment horizontal="center" vertical="center"/>
    </xf>
    <xf numFmtId="177" fontId="6" fillId="0" borderId="50" xfId="0" applyNumberFormat="1" applyFont="1" applyBorder="1" applyAlignment="1">
      <alignment horizontal="center" vertical="center"/>
    </xf>
    <xf numFmtId="184" fontId="6" fillId="0" borderId="51" xfId="0" applyNumberFormat="1" applyFont="1" applyFill="1" applyBorder="1" applyAlignment="1">
      <alignment horizontal="right" vertical="center"/>
    </xf>
    <xf numFmtId="184" fontId="6" fillId="0" borderId="49" xfId="0" applyNumberFormat="1" applyFont="1" applyFill="1" applyBorder="1" applyAlignment="1">
      <alignment horizontal="right" vertical="center"/>
    </xf>
    <xf numFmtId="184" fontId="6" fillId="0" borderId="50" xfId="0" applyNumberFormat="1" applyFont="1" applyFill="1" applyBorder="1" applyAlignment="1">
      <alignment horizontal="right" vertical="center"/>
    </xf>
    <xf numFmtId="177" fontId="6" fillId="0" borderId="51" xfId="0" applyNumberFormat="1" applyFont="1" applyBorder="1" applyAlignment="1">
      <alignment horizontal="right" vertical="center"/>
    </xf>
    <xf numFmtId="177" fontId="6" fillId="0" borderId="49" xfId="0" applyNumberFormat="1" applyFont="1" applyBorder="1" applyAlignment="1">
      <alignment horizontal="right" vertical="center"/>
    </xf>
    <xf numFmtId="177" fontId="6" fillId="0" borderId="50" xfId="0" applyNumberFormat="1" applyFont="1" applyBorder="1" applyAlignment="1">
      <alignment horizontal="right" vertical="center"/>
    </xf>
    <xf numFmtId="176" fontId="6" fillId="0" borderId="56" xfId="0" applyNumberFormat="1" applyFont="1" applyBorder="1" applyAlignment="1">
      <alignment horizontal="center" vertical="center"/>
    </xf>
    <xf numFmtId="176" fontId="6" fillId="0" borderId="53" xfId="0" applyNumberFormat="1" applyFont="1" applyBorder="1" applyAlignment="1">
      <alignment horizontal="center" vertical="center"/>
    </xf>
    <xf numFmtId="176" fontId="6" fillId="0" borderId="57" xfId="0" applyNumberFormat="1" applyFont="1" applyBorder="1" applyAlignment="1">
      <alignment horizontal="center"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18" xfId="0" applyFont="1" applyFill="1" applyBorder="1" applyAlignment="1">
      <alignment horizontal="left" vertical="top"/>
    </xf>
    <xf numFmtId="184" fontId="6" fillId="0" borderId="46" xfId="0" applyNumberFormat="1" applyFont="1" applyBorder="1" applyAlignment="1">
      <alignment horizontal="right" vertical="center"/>
    </xf>
    <xf numFmtId="184" fontId="6" fillId="0" borderId="44" xfId="0" applyNumberFormat="1" applyFont="1" applyBorder="1" applyAlignment="1">
      <alignment horizontal="right" vertical="center"/>
    </xf>
    <xf numFmtId="184" fontId="6" fillId="0" borderId="45" xfId="0" applyNumberFormat="1" applyFont="1" applyBorder="1" applyAlignment="1">
      <alignment horizontal="right" vertical="center"/>
    </xf>
    <xf numFmtId="177" fontId="6" fillId="0" borderId="46" xfId="0" applyNumberFormat="1" applyFont="1" applyBorder="1" applyAlignment="1">
      <alignment horizontal="right" vertical="center" shrinkToFit="1"/>
    </xf>
    <xf numFmtId="177" fontId="6" fillId="0" borderId="44" xfId="0" applyNumberFormat="1" applyFont="1" applyBorder="1" applyAlignment="1">
      <alignment horizontal="right" vertical="center" shrinkToFit="1"/>
    </xf>
    <xf numFmtId="177" fontId="6" fillId="0" borderId="45" xfId="0" applyNumberFormat="1" applyFont="1" applyBorder="1" applyAlignment="1">
      <alignment horizontal="right" vertical="center" shrinkToFit="1"/>
    </xf>
    <xf numFmtId="177" fontId="6" fillId="0" borderId="46" xfId="0" applyNumberFormat="1" applyFont="1" applyBorder="1" applyAlignment="1">
      <alignment horizontal="center" vertical="center"/>
    </xf>
    <xf numFmtId="177" fontId="6" fillId="0" borderId="44" xfId="0" applyNumberFormat="1" applyFont="1" applyBorder="1" applyAlignment="1">
      <alignment horizontal="center" vertical="center"/>
    </xf>
    <xf numFmtId="177" fontId="6" fillId="0" borderId="45" xfId="0" applyNumberFormat="1" applyFont="1" applyBorder="1" applyAlignment="1">
      <alignment horizontal="center" vertical="center"/>
    </xf>
    <xf numFmtId="0" fontId="4" fillId="0" borderId="58"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2" xfId="0" applyFont="1" applyBorder="1" applyAlignment="1">
      <alignment horizontal="left" vertical="center"/>
    </xf>
    <xf numFmtId="0" fontId="3" fillId="0" borderId="0" xfId="0" applyFont="1" applyBorder="1" applyAlignment="1">
      <alignment horizontal="left" vertical="center"/>
    </xf>
    <xf numFmtId="0" fontId="3" fillId="0" borderId="1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77" xfId="0" applyFont="1" applyBorder="1" applyAlignment="1">
      <alignment horizontal="left" vertical="center"/>
    </xf>
    <xf numFmtId="0" fontId="3" fillId="0" borderId="36" xfId="0" applyFont="1" applyBorder="1" applyAlignment="1">
      <alignment horizontal="left" vertical="center" wrapText="1"/>
    </xf>
    <xf numFmtId="0" fontId="3" fillId="0" borderId="34" xfId="0" applyFont="1" applyBorder="1" applyAlignment="1">
      <alignment horizontal="left" vertical="center"/>
    </xf>
    <xf numFmtId="0" fontId="3" fillId="0" borderId="78"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2"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77"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46"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36" xfId="0" applyFont="1" applyBorder="1" applyAlignment="1">
      <alignment vertical="center" wrapText="1"/>
    </xf>
    <xf numFmtId="0" fontId="3" fillId="0" borderId="34" xfId="0" applyFont="1" applyBorder="1" applyAlignment="1">
      <alignment vertical="center" wrapText="1"/>
    </xf>
    <xf numFmtId="0" fontId="3" fillId="0" borderId="78" xfId="0" applyFont="1" applyBorder="1" applyAlignment="1">
      <alignment vertical="center" wrapText="1"/>
    </xf>
    <xf numFmtId="0" fontId="3" fillId="0" borderId="42" xfId="0" applyFont="1" applyBorder="1" applyAlignment="1">
      <alignment vertical="center" wrapText="1"/>
    </xf>
    <xf numFmtId="0" fontId="3" fillId="0" borderId="0" xfId="0" applyFont="1" applyBorder="1" applyAlignment="1">
      <alignment vertical="center" wrapText="1"/>
    </xf>
    <xf numFmtId="0" fontId="3" fillId="0" borderId="18"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77" xfId="0" applyFont="1" applyBorder="1" applyAlignment="1">
      <alignment vertical="center" wrapText="1"/>
    </xf>
    <xf numFmtId="0" fontId="4" fillId="0" borderId="7" xfId="0" applyFont="1" applyFill="1" applyBorder="1" applyAlignment="1">
      <alignment horizontal="left" vertical="center" wrapText="1"/>
    </xf>
    <xf numFmtId="0" fontId="13" fillId="0" borderId="13"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14" xfId="0" applyFont="1" applyFill="1" applyBorder="1" applyAlignment="1">
      <alignment horizontal="left" vertical="center" shrinkToFit="1"/>
    </xf>
    <xf numFmtId="177" fontId="3" fillId="0" borderId="33"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82" fontId="3" fillId="0" borderId="32" xfId="1" applyNumberFormat="1" applyFont="1" applyBorder="1" applyAlignment="1">
      <alignment horizontal="right" vertical="center"/>
    </xf>
    <xf numFmtId="184" fontId="3" fillId="0" borderId="32" xfId="1" applyNumberFormat="1" applyFont="1" applyBorder="1" applyAlignment="1">
      <alignment horizontal="right" vertical="center"/>
    </xf>
    <xf numFmtId="184" fontId="3" fillId="0" borderId="32" xfId="0" applyNumberFormat="1" applyFont="1" applyBorder="1" applyAlignment="1">
      <alignment horizontal="right" vertical="center"/>
    </xf>
    <xf numFmtId="184" fontId="3" fillId="0" borderId="32" xfId="0" applyNumberFormat="1" applyFont="1" applyBorder="1" applyAlignment="1">
      <alignment horizontal="center" vertical="center"/>
    </xf>
    <xf numFmtId="184" fontId="3" fillId="0" borderId="14" xfId="0" applyNumberFormat="1" applyFont="1" applyBorder="1" applyAlignment="1">
      <alignment horizontal="right" vertical="center"/>
    </xf>
    <xf numFmtId="184" fontId="3" fillId="0" borderId="2" xfId="0" applyNumberFormat="1" applyFont="1" applyBorder="1" applyAlignment="1">
      <alignment horizontal="right" vertical="center"/>
    </xf>
    <xf numFmtId="184" fontId="3" fillId="0" borderId="13" xfId="0" applyNumberFormat="1" applyFont="1" applyBorder="1" applyAlignment="1">
      <alignment horizontal="right" vertical="center"/>
    </xf>
    <xf numFmtId="184" fontId="3" fillId="0" borderId="33" xfId="1" applyNumberFormat="1" applyFont="1" applyBorder="1" applyAlignment="1">
      <alignment horizontal="right" vertical="center"/>
    </xf>
    <xf numFmtId="184" fontId="3" fillId="0" borderId="2" xfId="1" applyNumberFormat="1" applyFont="1" applyBorder="1" applyAlignment="1">
      <alignment horizontal="right" vertical="center"/>
    </xf>
    <xf numFmtId="184" fontId="3" fillId="0" borderId="3" xfId="1" applyNumberFormat="1" applyFont="1" applyBorder="1" applyAlignment="1">
      <alignment horizontal="right" vertical="center"/>
    </xf>
    <xf numFmtId="49" fontId="6" fillId="0" borderId="32" xfId="0" applyNumberFormat="1" applyFont="1" applyBorder="1" applyAlignment="1">
      <alignment horizontal="right" vertical="center"/>
    </xf>
    <xf numFmtId="49" fontId="6" fillId="0" borderId="21" xfId="0" applyNumberFormat="1" applyFont="1" applyFill="1" applyBorder="1" applyAlignment="1">
      <alignment horizontal="right" vertical="center"/>
    </xf>
    <xf numFmtId="176" fontId="6" fillId="0" borderId="21" xfId="0" applyNumberFormat="1" applyFont="1" applyBorder="1" applyAlignment="1">
      <alignment horizontal="right" vertical="center"/>
    </xf>
    <xf numFmtId="178" fontId="6" fillId="0" borderId="21" xfId="0" applyNumberFormat="1" applyFont="1" applyBorder="1" applyAlignment="1">
      <alignment horizontal="right" vertical="center"/>
    </xf>
    <xf numFmtId="178" fontId="6" fillId="0" borderId="22" xfId="0" applyNumberFormat="1" applyFont="1" applyBorder="1" applyAlignment="1">
      <alignment horizontal="right" vertical="center"/>
    </xf>
    <xf numFmtId="178" fontId="6" fillId="0" borderId="72" xfId="0" applyNumberFormat="1" applyFont="1" applyBorder="1" applyAlignment="1">
      <alignment horizontal="center" vertical="center"/>
    </xf>
    <xf numFmtId="178" fontId="6" fillId="0" borderId="71" xfId="0" applyNumberFormat="1" applyFont="1" applyBorder="1" applyAlignment="1">
      <alignment horizontal="center" vertical="center"/>
    </xf>
    <xf numFmtId="178" fontId="6" fillId="0" borderId="51" xfId="0" applyNumberFormat="1" applyFont="1" applyBorder="1" applyAlignment="1">
      <alignment horizontal="right" vertical="center"/>
    </xf>
    <xf numFmtId="178" fontId="6" fillId="0" borderId="49" xfId="0" applyNumberFormat="1" applyFont="1" applyBorder="1" applyAlignment="1">
      <alignment horizontal="right" vertical="center"/>
    </xf>
    <xf numFmtId="178" fontId="6" fillId="0" borderId="55" xfId="0" applyNumberFormat="1" applyFont="1" applyBorder="1" applyAlignment="1">
      <alignment horizontal="right" vertical="center"/>
    </xf>
    <xf numFmtId="178" fontId="6" fillId="0" borderId="73" xfId="0" applyNumberFormat="1" applyFont="1" applyBorder="1" applyAlignment="1">
      <alignment horizontal="center" vertical="center"/>
    </xf>
    <xf numFmtId="178" fontId="6" fillId="0" borderId="74" xfId="0" applyNumberFormat="1" applyFont="1" applyBorder="1" applyAlignment="1">
      <alignment horizontal="center" vertical="center"/>
    </xf>
    <xf numFmtId="178" fontId="6" fillId="0" borderId="75" xfId="0" applyNumberFormat="1" applyFont="1" applyBorder="1" applyAlignment="1">
      <alignment horizontal="center" vertical="center"/>
    </xf>
    <xf numFmtId="38" fontId="6" fillId="0" borderId="19" xfId="1" applyFont="1" applyBorder="1" applyAlignment="1">
      <alignment horizontal="right" vertical="center"/>
    </xf>
    <xf numFmtId="49" fontId="6" fillId="0" borderId="24" xfId="0" applyNumberFormat="1" applyFont="1" applyBorder="1" applyAlignment="1">
      <alignment horizontal="right" vertical="center" shrinkToFit="1"/>
    </xf>
    <xf numFmtId="178" fontId="6" fillId="0" borderId="68" xfId="0" applyNumberFormat="1" applyFont="1" applyBorder="1" applyAlignment="1">
      <alignment horizontal="center" vertical="center"/>
    </xf>
    <xf numFmtId="178" fontId="6" fillId="0" borderId="69" xfId="0" applyNumberFormat="1" applyFont="1" applyBorder="1" applyAlignment="1">
      <alignment horizontal="center" vertical="center"/>
    </xf>
    <xf numFmtId="178" fontId="6" fillId="0" borderId="70" xfId="0" applyNumberFormat="1" applyFont="1" applyBorder="1" applyAlignment="1">
      <alignment horizontal="center" vertical="center"/>
    </xf>
    <xf numFmtId="176" fontId="6" fillId="0" borderId="19" xfId="0" applyNumberFormat="1" applyFont="1" applyBorder="1" applyAlignment="1">
      <alignment horizontal="center" vertical="center"/>
    </xf>
    <xf numFmtId="179" fontId="6" fillId="0" borderId="51" xfId="0" applyNumberFormat="1" applyFont="1" applyBorder="1" applyAlignment="1">
      <alignment horizontal="right" vertical="center"/>
    </xf>
    <xf numFmtId="179" fontId="6" fillId="0" borderId="49" xfId="0" applyNumberFormat="1" applyFont="1" applyBorder="1" applyAlignment="1">
      <alignment horizontal="right" vertical="center"/>
    </xf>
    <xf numFmtId="179" fontId="6" fillId="0" borderId="50" xfId="0" applyNumberFormat="1" applyFont="1" applyBorder="1" applyAlignment="1">
      <alignment horizontal="right" vertical="center"/>
    </xf>
    <xf numFmtId="176" fontId="6" fillId="0" borderId="51" xfId="0" applyNumberFormat="1" applyFont="1" applyBorder="1" applyAlignment="1">
      <alignment horizontal="right" vertical="center"/>
    </xf>
    <xf numFmtId="176" fontId="6" fillId="0" borderId="49" xfId="0" applyNumberFormat="1" applyFont="1" applyBorder="1" applyAlignment="1">
      <alignment horizontal="right" vertical="center"/>
    </xf>
    <xf numFmtId="176" fontId="6" fillId="0" borderId="50" xfId="0" applyNumberFormat="1" applyFont="1" applyBorder="1" applyAlignment="1">
      <alignment horizontal="right" vertical="center"/>
    </xf>
    <xf numFmtId="178" fontId="6" fillId="0" borderId="65" xfId="0" applyNumberFormat="1" applyFont="1" applyBorder="1" applyAlignment="1">
      <alignment horizontal="center" vertical="center"/>
    </xf>
    <xf numFmtId="178" fontId="6" fillId="0" borderId="66" xfId="0" applyNumberFormat="1" applyFont="1" applyBorder="1" applyAlignment="1">
      <alignment horizontal="center" vertical="center"/>
    </xf>
    <xf numFmtId="178" fontId="6" fillId="0" borderId="67" xfId="0" applyNumberFormat="1" applyFont="1" applyBorder="1" applyAlignment="1">
      <alignment horizontal="center" vertical="center"/>
    </xf>
    <xf numFmtId="0" fontId="6" fillId="0" borderId="43" xfId="0" applyFont="1" applyFill="1" applyBorder="1" applyAlignment="1">
      <alignment horizontal="left" vertical="center" wrapText="1" indent="1"/>
    </xf>
    <xf numFmtId="0" fontId="6" fillId="0" borderId="44" xfId="0" applyFont="1" applyFill="1" applyBorder="1" applyAlignment="1">
      <alignment horizontal="left" vertical="center" wrapText="1" indent="1"/>
    </xf>
    <xf numFmtId="0" fontId="6" fillId="0" borderId="45" xfId="0" applyFont="1" applyFill="1" applyBorder="1" applyAlignment="1">
      <alignment horizontal="left" vertical="center" wrapText="1" indent="1"/>
    </xf>
    <xf numFmtId="179" fontId="6" fillId="0" borderId="24" xfId="0" applyNumberFormat="1" applyFont="1" applyBorder="1" applyAlignment="1">
      <alignment horizontal="right" vertical="center"/>
    </xf>
    <xf numFmtId="176" fontId="6" fillId="0" borderId="24" xfId="0" applyNumberFormat="1" applyFont="1" applyBorder="1" applyAlignment="1">
      <alignment horizontal="center" vertical="center"/>
    </xf>
    <xf numFmtId="179" fontId="6" fillId="0" borderId="46" xfId="0" applyNumberFormat="1" applyFont="1" applyBorder="1" applyAlignment="1">
      <alignment horizontal="right" vertical="center"/>
    </xf>
    <xf numFmtId="179" fontId="6" fillId="0" borderId="44" xfId="0" applyNumberFormat="1" applyFont="1" applyBorder="1" applyAlignment="1">
      <alignment horizontal="right" vertical="center"/>
    </xf>
    <xf numFmtId="179" fontId="6" fillId="0" borderId="45" xfId="0" applyNumberFormat="1" applyFont="1" applyBorder="1" applyAlignment="1">
      <alignment horizontal="right" vertical="center"/>
    </xf>
    <xf numFmtId="0" fontId="4" fillId="0" borderId="56" xfId="0" applyFont="1" applyFill="1" applyBorder="1" applyAlignment="1">
      <alignment horizontal="left" vertical="center" wrapText="1"/>
    </xf>
    <xf numFmtId="0" fontId="3" fillId="0" borderId="79" xfId="0" applyFont="1" applyBorder="1" applyAlignment="1">
      <alignment horizontal="left" vertical="center" wrapTex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14" fillId="0" borderId="1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 xfId="0" applyFont="1" applyFill="1" applyBorder="1" applyAlignment="1">
      <alignment horizontal="center" vertical="center"/>
    </xf>
    <xf numFmtId="180" fontId="3" fillId="0" borderId="33" xfId="0" applyNumberFormat="1" applyFont="1" applyBorder="1" applyAlignment="1">
      <alignment horizontal="right" vertical="center"/>
    </xf>
    <xf numFmtId="180" fontId="3" fillId="0" borderId="2" xfId="0" applyNumberFormat="1" applyFont="1" applyBorder="1" applyAlignment="1">
      <alignment horizontal="right" vertical="center"/>
    </xf>
    <xf numFmtId="180" fontId="3" fillId="0" borderId="3" xfId="0" applyNumberFormat="1" applyFont="1" applyBorder="1" applyAlignment="1">
      <alignment horizontal="right" vertical="center"/>
    </xf>
    <xf numFmtId="180" fontId="3" fillId="0" borderId="32" xfId="1" applyNumberFormat="1" applyFont="1" applyBorder="1" applyAlignment="1">
      <alignment horizontal="right" vertical="center"/>
    </xf>
    <xf numFmtId="0" fontId="13" fillId="0" borderId="13"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176" fontId="6" fillId="0" borderId="7"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26" xfId="0" applyNumberFormat="1" applyFont="1" applyBorder="1" applyAlignment="1">
      <alignment horizontal="right" vertical="center"/>
    </xf>
    <xf numFmtId="180" fontId="3" fillId="0" borderId="32" xfId="0" applyNumberFormat="1" applyFont="1" applyBorder="1" applyAlignment="1">
      <alignment horizontal="right" vertical="center"/>
    </xf>
    <xf numFmtId="180" fontId="3" fillId="0" borderId="14"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33" xfId="1" applyNumberFormat="1" applyFont="1" applyBorder="1" applyAlignment="1">
      <alignment horizontal="right" vertical="center" shrinkToFit="1"/>
    </xf>
    <xf numFmtId="180" fontId="3" fillId="0" borderId="2" xfId="1" applyNumberFormat="1" applyFont="1" applyBorder="1" applyAlignment="1">
      <alignment horizontal="right" vertical="center" shrinkToFit="1"/>
    </xf>
    <xf numFmtId="180" fontId="3" fillId="0" borderId="3" xfId="1" applyNumberFormat="1" applyFont="1" applyBorder="1" applyAlignment="1">
      <alignment horizontal="right" vertical="center" shrinkToFit="1"/>
    </xf>
    <xf numFmtId="178" fontId="10" fillId="0" borderId="0" xfId="0" applyNumberFormat="1" applyFont="1" applyFill="1" applyBorder="1" applyAlignment="1">
      <alignment horizontal="right" vertical="center" indent="1"/>
    </xf>
    <xf numFmtId="178" fontId="10" fillId="0" borderId="18" xfId="0" applyNumberFormat="1" applyFont="1" applyFill="1" applyBorder="1" applyAlignment="1">
      <alignment horizontal="right" vertical="center" indent="1"/>
    </xf>
    <xf numFmtId="178" fontId="10" fillId="0" borderId="1" xfId="0" applyNumberFormat="1" applyFont="1" applyFill="1" applyBorder="1" applyAlignment="1">
      <alignment horizontal="right" vertical="center" indent="1"/>
    </xf>
    <xf numFmtId="178" fontId="10" fillId="0" borderId="8" xfId="0" applyNumberFormat="1" applyFont="1" applyFill="1" applyBorder="1" applyAlignment="1">
      <alignment horizontal="right" vertical="center" inden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xf>
    <xf numFmtId="180" fontId="6" fillId="0" borderId="19" xfId="1" applyNumberFormat="1" applyFont="1" applyBorder="1" applyAlignment="1">
      <alignment horizontal="right" vertical="center"/>
    </xf>
    <xf numFmtId="180" fontId="6" fillId="0" borderId="19" xfId="0" applyNumberFormat="1" applyFont="1" applyBorder="1" applyAlignment="1">
      <alignment horizontal="right" vertical="center"/>
    </xf>
    <xf numFmtId="176" fontId="6" fillId="0" borderId="21" xfId="0" applyNumberFormat="1" applyFont="1" applyBorder="1" applyAlignment="1">
      <alignment horizontal="right" vertical="center" shrinkToFit="1"/>
    </xf>
    <xf numFmtId="177" fontId="6" fillId="0" borderId="26" xfId="0" applyNumberFormat="1" applyFont="1" applyBorder="1" applyAlignment="1">
      <alignment horizontal="center" vertical="center"/>
    </xf>
    <xf numFmtId="176" fontId="6" fillId="0" borderId="26" xfId="0" applyNumberFormat="1" applyFont="1" applyBorder="1" applyAlignment="1">
      <alignment horizontal="right" vertical="center" shrinkToFit="1"/>
    </xf>
    <xf numFmtId="183" fontId="6" fillId="0" borderId="27" xfId="0" applyNumberFormat="1" applyFont="1" applyBorder="1" applyAlignment="1">
      <alignment horizontal="right" vertical="center"/>
    </xf>
    <xf numFmtId="177" fontId="6" fillId="0" borderId="56" xfId="0" applyNumberFormat="1" applyFont="1" applyBorder="1" applyAlignment="1">
      <alignment horizontal="right" vertical="center"/>
    </xf>
    <xf numFmtId="177" fontId="6" fillId="0" borderId="53" xfId="0" applyNumberFormat="1" applyFont="1" applyBorder="1" applyAlignment="1">
      <alignment horizontal="right" vertical="center"/>
    </xf>
    <xf numFmtId="177" fontId="6" fillId="0" borderId="57" xfId="0" applyNumberFormat="1" applyFont="1" applyBorder="1" applyAlignment="1">
      <alignment horizontal="right" vertical="center"/>
    </xf>
    <xf numFmtId="183" fontId="6" fillId="0" borderId="19" xfId="0" applyNumberFormat="1" applyFont="1" applyBorder="1" applyAlignment="1">
      <alignment horizontal="right" vertical="center"/>
    </xf>
    <xf numFmtId="181" fontId="6" fillId="0" borderId="19" xfId="0" applyNumberFormat="1" applyFont="1" applyBorder="1" applyAlignment="1">
      <alignment horizontal="right" vertical="center" shrinkToFit="1"/>
    </xf>
    <xf numFmtId="180" fontId="6" fillId="0" borderId="24" xfId="0" applyNumberFormat="1" applyFont="1" applyBorder="1" applyAlignment="1">
      <alignment horizontal="right" vertical="center"/>
    </xf>
    <xf numFmtId="176" fontId="6" fillId="0" borderId="24" xfId="0" applyNumberFormat="1" applyFont="1" applyBorder="1" applyAlignment="1">
      <alignment horizontal="right" vertical="center"/>
    </xf>
    <xf numFmtId="180" fontId="6" fillId="0" borderId="46" xfId="0" applyNumberFormat="1" applyFont="1" applyBorder="1" applyAlignment="1">
      <alignment horizontal="right" vertical="center"/>
    </xf>
    <xf numFmtId="180" fontId="6" fillId="0" borderId="44" xfId="0" applyNumberFormat="1" applyFont="1" applyBorder="1" applyAlignment="1">
      <alignment horizontal="right" vertical="center"/>
    </xf>
    <xf numFmtId="180" fontId="6" fillId="0" borderId="45" xfId="0" applyNumberFormat="1" applyFont="1" applyBorder="1" applyAlignment="1">
      <alignment horizontal="right" vertical="center"/>
    </xf>
    <xf numFmtId="176" fontId="6" fillId="0" borderId="56" xfId="0" applyNumberFormat="1" applyFont="1" applyFill="1" applyBorder="1" applyAlignment="1">
      <alignment horizontal="right" vertical="center"/>
    </xf>
    <xf numFmtId="176" fontId="6" fillId="0" borderId="53" xfId="0" applyNumberFormat="1" applyFont="1" applyFill="1" applyBorder="1" applyAlignment="1">
      <alignment horizontal="right" vertical="center"/>
    </xf>
    <xf numFmtId="176" fontId="6" fillId="0" borderId="57" xfId="0" applyNumberFormat="1" applyFont="1" applyFill="1" applyBorder="1" applyAlignment="1">
      <alignment horizontal="right" vertical="center"/>
    </xf>
    <xf numFmtId="0" fontId="6" fillId="0" borderId="76" xfId="0" applyFont="1" applyFill="1" applyBorder="1" applyAlignment="1">
      <alignment horizontal="left" vertical="center" indent="1" shrinkToFit="1"/>
    </xf>
    <xf numFmtId="0" fontId="6" fillId="0" borderId="40" xfId="0" applyFont="1" applyFill="1" applyBorder="1" applyAlignment="1">
      <alignment horizontal="left" vertical="center" indent="1" shrinkToFit="1"/>
    </xf>
    <xf numFmtId="0" fontId="6" fillId="0" borderId="41" xfId="0" applyFont="1" applyFill="1" applyBorder="1" applyAlignment="1">
      <alignment horizontal="left" vertical="center" inden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39"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4" fillId="0" borderId="36"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42" xfId="0" applyFont="1" applyFill="1" applyBorder="1" applyAlignment="1">
      <alignment vertical="center" wrapText="1"/>
    </xf>
    <xf numFmtId="0" fontId="4" fillId="0" borderId="0" xfId="0" applyFont="1" applyFill="1" applyBorder="1" applyAlignment="1">
      <alignment vertical="center" wrapText="1"/>
    </xf>
    <xf numFmtId="0" fontId="4" fillId="0" borderId="37"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vertical="center" wrapText="1"/>
    </xf>
    <xf numFmtId="0" fontId="4" fillId="0" borderId="26" xfId="0" applyFont="1" applyFill="1" applyBorder="1" applyAlignment="1">
      <alignment horizontal="left" vertical="center" wrapText="1" shrinkToFi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17" fillId="0" borderId="19"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17" fillId="0" borderId="21" xfId="0" applyFont="1" applyFill="1" applyBorder="1" applyAlignment="1">
      <alignment horizontal="left" vertical="center" wrapText="1" shrinkToFit="1"/>
    </xf>
    <xf numFmtId="0" fontId="17" fillId="0" borderId="56" xfId="0" applyFont="1" applyFill="1" applyBorder="1" applyAlignment="1">
      <alignment horizontal="left" vertical="center" wrapText="1" shrinkToFit="1"/>
    </xf>
    <xf numFmtId="0" fontId="17" fillId="0" borderId="19" xfId="0" applyFont="1" applyFill="1" applyBorder="1" applyAlignment="1">
      <alignment horizontal="left" vertical="center" wrapText="1" shrinkToFit="1"/>
    </xf>
    <xf numFmtId="0" fontId="17" fillId="0" borderId="51" xfId="0" applyFont="1" applyFill="1" applyBorder="1" applyAlignment="1">
      <alignment horizontal="left" vertical="center" wrapText="1" shrinkToFit="1"/>
    </xf>
    <xf numFmtId="0" fontId="16" fillId="0" borderId="19" xfId="0" applyFont="1" applyFill="1" applyBorder="1" applyAlignment="1">
      <alignment horizontal="left" vertical="center" wrapText="1"/>
    </xf>
    <xf numFmtId="0" fontId="16" fillId="0" borderId="19" xfId="0" applyFont="1" applyFill="1" applyBorder="1" applyAlignment="1">
      <alignment horizontal="left" vertical="center"/>
    </xf>
    <xf numFmtId="0" fontId="3" fillId="0" borderId="46"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36" xfId="0" applyFont="1" applyBorder="1" applyAlignment="1">
      <alignment horizontal="left" vertical="center"/>
    </xf>
    <xf numFmtId="0" fontId="10" fillId="0" borderId="36" xfId="0" applyFont="1" applyBorder="1" applyAlignment="1">
      <alignment horizontal="left" vertical="center" wrapText="1"/>
    </xf>
    <xf numFmtId="0" fontId="10" fillId="0" borderId="34" xfId="0" applyFont="1" applyBorder="1" applyAlignment="1">
      <alignment horizontal="left" vertical="center" wrapText="1"/>
    </xf>
    <xf numFmtId="0" fontId="10" fillId="0" borderId="78"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34" xfId="0" applyFont="1" applyBorder="1" applyAlignment="1">
      <alignment horizontal="left" vertical="center" wrapText="1"/>
    </xf>
    <xf numFmtId="0" fontId="3" fillId="0" borderId="78" xfId="0" applyFont="1" applyBorder="1" applyAlignment="1">
      <alignment horizontal="left" vertical="center" wrapText="1"/>
    </xf>
    <xf numFmtId="0" fontId="19"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DCE6F2"/>
      <color rgb="FF00A0AD"/>
      <color rgb="FF007ABA"/>
      <color rgb="FF1FAECD"/>
      <color rgb="FF1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61</xdr:col>
      <xdr:colOff>55418</xdr:colOff>
      <xdr:row>0</xdr:row>
      <xdr:rowOff>0</xdr:rowOff>
    </xdr:from>
    <xdr:ext cx="769313" cy="325217"/>
    <xdr:sp macro="" textlink="">
      <xdr:nvSpPr>
        <xdr:cNvPr id="2" name="テキスト ボックス 1"/>
        <xdr:cNvSpPr txBox="1"/>
      </xdr:nvSpPr>
      <xdr:spPr>
        <a:xfrm>
          <a:off x="7239000" y="0"/>
          <a:ext cx="76931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eiryo UI" panose="020B0604030504040204" pitchFamily="50" charset="-128"/>
              <a:ea typeface="Meiryo UI" panose="020B0604030504040204" pitchFamily="50" charset="-128"/>
            </a:rPr>
            <a:t>資料②</a:t>
          </a:r>
          <a:r>
            <a:rPr kumimoji="1" lang="en-US" altLang="ja-JP" sz="1100" b="1">
              <a:latin typeface="Meiryo UI" panose="020B0604030504040204" pitchFamily="50" charset="-128"/>
              <a:ea typeface="Meiryo UI" panose="020B0604030504040204" pitchFamily="50" charset="-128"/>
            </a:rPr>
            <a:t>-1</a:t>
          </a:r>
          <a:endParaRPr kumimoji="1" lang="ja-JP" altLang="en-US" sz="1100" b="1">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61</xdr:col>
      <xdr:colOff>41564</xdr:colOff>
      <xdr:row>0</xdr:row>
      <xdr:rowOff>0</xdr:rowOff>
    </xdr:from>
    <xdr:ext cx="769313" cy="325217"/>
    <xdr:sp macro="" textlink="">
      <xdr:nvSpPr>
        <xdr:cNvPr id="2" name="テキスト ボックス 1"/>
        <xdr:cNvSpPr txBox="1"/>
      </xdr:nvSpPr>
      <xdr:spPr>
        <a:xfrm>
          <a:off x="7225146" y="0"/>
          <a:ext cx="76931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eiryo UI" panose="020B0604030504040204" pitchFamily="50" charset="-128"/>
              <a:ea typeface="Meiryo UI" panose="020B0604030504040204" pitchFamily="50" charset="-128"/>
            </a:rPr>
            <a:t>資料②</a:t>
          </a:r>
          <a:r>
            <a:rPr kumimoji="1" lang="en-US" altLang="ja-JP" sz="1100" b="1">
              <a:latin typeface="Meiryo UI" panose="020B0604030504040204" pitchFamily="50" charset="-128"/>
              <a:ea typeface="Meiryo UI" panose="020B0604030504040204" pitchFamily="50" charset="-128"/>
            </a:rPr>
            <a:t>-2</a:t>
          </a:r>
          <a:endParaRPr kumimoji="1" lang="ja-JP" altLang="en-US" sz="1100" b="1">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61</xdr:col>
      <xdr:colOff>27709</xdr:colOff>
      <xdr:row>0</xdr:row>
      <xdr:rowOff>0</xdr:rowOff>
    </xdr:from>
    <xdr:ext cx="769313" cy="325217"/>
    <xdr:sp macro="" textlink="">
      <xdr:nvSpPr>
        <xdr:cNvPr id="2" name="テキスト ボックス 1"/>
        <xdr:cNvSpPr txBox="1"/>
      </xdr:nvSpPr>
      <xdr:spPr>
        <a:xfrm>
          <a:off x="7211291" y="0"/>
          <a:ext cx="76931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eiryo UI" panose="020B0604030504040204" pitchFamily="50" charset="-128"/>
              <a:ea typeface="Meiryo UI" panose="020B0604030504040204" pitchFamily="50" charset="-128"/>
            </a:rPr>
            <a:t>資料②</a:t>
          </a:r>
          <a:r>
            <a:rPr kumimoji="1" lang="en-US" altLang="ja-JP" sz="1100" b="1">
              <a:latin typeface="Meiryo UI" panose="020B0604030504040204" pitchFamily="50" charset="-128"/>
              <a:ea typeface="Meiryo UI" panose="020B0604030504040204" pitchFamily="50" charset="-128"/>
            </a:rPr>
            <a:t>-3</a:t>
          </a:r>
          <a:endParaRPr kumimoji="1" lang="ja-JP" altLang="en-US" sz="1100" b="1">
            <a:latin typeface="Meiryo UI" panose="020B0604030504040204" pitchFamily="50" charset="-128"/>
            <a:ea typeface="Meiryo UI" panose="020B060403050404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61</xdr:col>
      <xdr:colOff>48490</xdr:colOff>
      <xdr:row>0</xdr:row>
      <xdr:rowOff>6928</xdr:rowOff>
    </xdr:from>
    <xdr:ext cx="769313" cy="270164"/>
    <xdr:sp macro="" textlink="">
      <xdr:nvSpPr>
        <xdr:cNvPr id="2" name="テキスト ボックス 1"/>
        <xdr:cNvSpPr txBox="1"/>
      </xdr:nvSpPr>
      <xdr:spPr>
        <a:xfrm>
          <a:off x="7232072" y="6928"/>
          <a:ext cx="769313" cy="270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Meiryo UI" panose="020B0604030504040204" pitchFamily="50" charset="-128"/>
              <a:ea typeface="Meiryo UI" panose="020B0604030504040204" pitchFamily="50" charset="-128"/>
            </a:rPr>
            <a:t>資料②</a:t>
          </a:r>
          <a:r>
            <a:rPr kumimoji="1" lang="en-US" altLang="ja-JP" sz="1100" b="1">
              <a:latin typeface="Meiryo UI" panose="020B0604030504040204" pitchFamily="50" charset="-128"/>
              <a:ea typeface="Meiryo UI" panose="020B0604030504040204" pitchFamily="50" charset="-128"/>
            </a:rPr>
            <a:t>-4</a:t>
          </a:r>
          <a:endParaRPr kumimoji="1" lang="ja-JP" altLang="en-US" sz="1100" b="1">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62"/>
  <sheetViews>
    <sheetView showZeros="0" tabSelected="1" view="pageBreakPreview" topLeftCell="A25" zoomScale="110" zoomScaleNormal="100" zoomScaleSheetLayoutView="110" workbookViewId="0">
      <selection activeCell="I4" sqref="I4:BP5"/>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152" t="s">
        <v>236</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row>
    <row r="2" spans="2:68" ht="18" customHeight="1" x14ac:dyDescent="0.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row>
    <row r="3" spans="2:68" ht="18" customHeight="1" x14ac:dyDescent="0.2">
      <c r="B3" s="148" t="s">
        <v>215</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row>
    <row r="4" spans="2:68" ht="18" customHeight="1" x14ac:dyDescent="0.2">
      <c r="B4" s="67" t="s">
        <v>216</v>
      </c>
      <c r="C4" s="105"/>
      <c r="D4" s="105"/>
      <c r="E4" s="105"/>
      <c r="F4" s="105"/>
      <c r="G4" s="105"/>
      <c r="H4" s="105"/>
      <c r="I4" s="153" t="s">
        <v>255</v>
      </c>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5"/>
    </row>
    <row r="5" spans="2:68" ht="18" customHeight="1" x14ac:dyDescent="0.2">
      <c r="B5" s="105"/>
      <c r="C5" s="105"/>
      <c r="D5" s="105"/>
      <c r="E5" s="105"/>
      <c r="F5" s="105"/>
      <c r="G5" s="105"/>
      <c r="H5" s="105"/>
      <c r="I5" s="15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8"/>
    </row>
    <row r="6" spans="2:68" ht="48.6" customHeight="1" x14ac:dyDescent="0.2">
      <c r="B6" s="67" t="s">
        <v>217</v>
      </c>
      <c r="C6" s="105"/>
      <c r="D6" s="105"/>
      <c r="E6" s="105"/>
      <c r="F6" s="105"/>
      <c r="G6" s="105"/>
      <c r="H6" s="105"/>
      <c r="I6" s="159" t="s">
        <v>256</v>
      </c>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1"/>
    </row>
    <row r="7" spans="2:68" ht="18" customHeight="1" x14ac:dyDescent="0.2">
      <c r="B7" s="105"/>
      <c r="C7" s="105"/>
      <c r="D7" s="105"/>
      <c r="E7" s="105"/>
      <c r="F7" s="105"/>
      <c r="G7" s="105"/>
      <c r="H7" s="105"/>
      <c r="I7" s="162"/>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4"/>
    </row>
    <row r="8" spans="2:68" ht="16.2"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148" t="s">
        <v>517</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row>
    <row r="10" spans="2:68" ht="18" customHeight="1" x14ac:dyDescent="0.2">
      <c r="B10" s="149" t="s">
        <v>218</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1"/>
    </row>
    <row r="11" spans="2:68" ht="18" customHeight="1" x14ac:dyDescent="0.2">
      <c r="B11" s="63" t="s">
        <v>253</v>
      </c>
      <c r="C11" s="64"/>
      <c r="D11" s="64"/>
      <c r="E11" s="64"/>
      <c r="F11" s="64"/>
      <c r="G11" s="64"/>
      <c r="H11" s="64"/>
      <c r="I11" s="64"/>
      <c r="J11" s="64"/>
      <c r="K11" s="64"/>
      <c r="L11" s="64"/>
      <c r="M11" s="64"/>
      <c r="N11" s="64"/>
      <c r="O11" s="64"/>
      <c r="P11" s="64"/>
      <c r="Q11" s="64"/>
      <c r="R11" s="64"/>
      <c r="S11" s="64"/>
      <c r="T11" s="64"/>
      <c r="U11" s="64"/>
      <c r="V11" s="64"/>
      <c r="W11" s="65"/>
      <c r="X11" s="166" t="s">
        <v>233</v>
      </c>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t="s">
        <v>257</v>
      </c>
      <c r="AV11" s="166"/>
      <c r="AW11" s="166"/>
      <c r="AX11" s="166"/>
      <c r="AY11" s="166"/>
      <c r="AZ11" s="166"/>
      <c r="BA11" s="166"/>
      <c r="BB11" s="166"/>
      <c r="BC11" s="166"/>
      <c r="BD11" s="166"/>
      <c r="BE11" s="166"/>
      <c r="BF11" s="166"/>
      <c r="BG11" s="166"/>
      <c r="BH11" s="166"/>
      <c r="BI11" s="166"/>
      <c r="BJ11" s="166"/>
      <c r="BK11" s="166"/>
      <c r="BL11" s="166"/>
      <c r="BM11" s="166"/>
      <c r="BN11" s="166"/>
      <c r="BO11" s="166"/>
      <c r="BP11" s="166"/>
    </row>
    <row r="12" spans="2:68" ht="18" customHeight="1" x14ac:dyDescent="0.2">
      <c r="B12" s="63" t="s">
        <v>234</v>
      </c>
      <c r="C12" s="64"/>
      <c r="D12" s="64"/>
      <c r="E12" s="64"/>
      <c r="F12" s="64"/>
      <c r="G12" s="64"/>
      <c r="H12" s="64"/>
      <c r="I12" s="64"/>
      <c r="J12" s="64"/>
      <c r="K12" s="64"/>
      <c r="L12" s="64"/>
      <c r="M12" s="64"/>
      <c r="N12" s="64"/>
      <c r="O12" s="64"/>
      <c r="P12" s="64"/>
      <c r="Q12" s="64"/>
      <c r="R12" s="64"/>
      <c r="S12" s="64"/>
      <c r="T12" s="64"/>
      <c r="U12" s="64"/>
      <c r="V12" s="64"/>
      <c r="W12" s="65"/>
      <c r="X12" s="166" t="s">
        <v>219</v>
      </c>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t="s">
        <v>526</v>
      </c>
      <c r="AV12" s="166"/>
      <c r="AW12" s="166"/>
      <c r="AX12" s="166"/>
      <c r="AY12" s="166"/>
      <c r="AZ12" s="166"/>
      <c r="BA12" s="166"/>
      <c r="BB12" s="166"/>
      <c r="BC12" s="166"/>
      <c r="BD12" s="166"/>
      <c r="BE12" s="166"/>
      <c r="BF12" s="166"/>
      <c r="BG12" s="166"/>
      <c r="BH12" s="166"/>
      <c r="BI12" s="166"/>
      <c r="BJ12" s="166"/>
      <c r="BK12" s="166"/>
      <c r="BL12" s="166"/>
      <c r="BM12" s="166"/>
      <c r="BN12" s="166"/>
      <c r="BO12" s="166"/>
      <c r="BP12" s="166"/>
    </row>
    <row r="13" spans="2:68" ht="16.2" customHeight="1" x14ac:dyDescent="0.2">
      <c r="B13" s="63" t="s">
        <v>525</v>
      </c>
      <c r="C13" s="64"/>
      <c r="D13" s="64"/>
      <c r="E13" s="64"/>
      <c r="F13" s="64"/>
      <c r="G13" s="64"/>
      <c r="H13" s="64"/>
      <c r="I13" s="64"/>
      <c r="J13" s="64"/>
      <c r="K13" s="64"/>
      <c r="L13" s="64"/>
      <c r="M13" s="64"/>
      <c r="N13" s="64"/>
      <c r="O13" s="64"/>
      <c r="P13" s="64"/>
      <c r="Q13" s="64"/>
      <c r="R13" s="64"/>
      <c r="S13" s="64"/>
      <c r="T13" s="64"/>
      <c r="U13" s="64"/>
      <c r="V13" s="64"/>
      <c r="W13" s="65"/>
      <c r="X13" s="169" t="s">
        <v>524</v>
      </c>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row>
    <row r="14" spans="2:68" ht="15" customHeight="1" x14ac:dyDescent="0.2">
      <c r="B14" s="9"/>
      <c r="C14" s="9"/>
      <c r="D14" s="9"/>
      <c r="E14" s="9"/>
      <c r="F14" s="9"/>
      <c r="G14" s="9"/>
      <c r="H14" s="9"/>
      <c r="I14" s="9"/>
      <c r="J14" s="9"/>
      <c r="K14" s="9"/>
      <c r="L14" s="9"/>
      <c r="M14" s="9"/>
      <c r="N14" s="9"/>
      <c r="O14" s="9"/>
      <c r="P14" s="9"/>
      <c r="Q14" s="9"/>
      <c r="R14" s="9"/>
      <c r="S14" s="9"/>
      <c r="T14" s="9"/>
      <c r="U14" s="9"/>
      <c r="V14" s="9"/>
      <c r="W14" s="9"/>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1"/>
      <c r="BA14" s="11"/>
      <c r="BB14" s="11"/>
      <c r="BC14" s="11"/>
      <c r="BD14" s="11"/>
      <c r="BE14" s="10"/>
      <c r="BF14" s="10"/>
      <c r="BG14" s="10"/>
      <c r="BH14" s="10"/>
      <c r="BI14" s="10"/>
      <c r="BJ14" s="10"/>
      <c r="BK14" s="10"/>
      <c r="BL14" s="10"/>
      <c r="BM14" s="10"/>
      <c r="BN14" s="10"/>
      <c r="BO14" s="10"/>
      <c r="BP14" s="10"/>
    </row>
    <row r="15" spans="2:68" ht="18" customHeight="1" x14ac:dyDescent="0.2">
      <c r="B15" s="165" t="s">
        <v>232</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row>
    <row r="16" spans="2:68" ht="18" customHeight="1" x14ac:dyDescent="0.2">
      <c r="B16" s="88" t="s">
        <v>221</v>
      </c>
      <c r="C16" s="89"/>
      <c r="D16" s="89"/>
      <c r="E16" s="89"/>
      <c r="F16" s="89"/>
      <c r="G16" s="89"/>
      <c r="H16" s="89"/>
      <c r="I16" s="89"/>
      <c r="J16" s="89"/>
      <c r="K16" s="89"/>
      <c r="L16" s="89"/>
      <c r="M16" s="89"/>
      <c r="N16" s="89"/>
      <c r="O16" s="89"/>
      <c r="P16" s="89"/>
      <c r="Q16" s="89"/>
      <c r="R16" s="89"/>
      <c r="S16" s="89"/>
      <c r="T16" s="89"/>
      <c r="U16" s="89"/>
      <c r="V16" s="72" t="s">
        <v>223</v>
      </c>
      <c r="W16" s="73"/>
      <c r="X16" s="73"/>
      <c r="Y16" s="73"/>
      <c r="Z16" s="74"/>
      <c r="AA16" s="72" t="s">
        <v>259</v>
      </c>
      <c r="AB16" s="73"/>
      <c r="AC16" s="73"/>
      <c r="AD16" s="73"/>
      <c r="AE16" s="74"/>
      <c r="AF16" s="138" t="s">
        <v>294</v>
      </c>
      <c r="AG16" s="138"/>
      <c r="AH16" s="138"/>
      <c r="AI16" s="138"/>
      <c r="AJ16" s="138"/>
      <c r="AK16" s="138" t="s">
        <v>260</v>
      </c>
      <c r="AL16" s="138"/>
      <c r="AM16" s="138"/>
      <c r="AN16" s="138"/>
      <c r="AO16" s="138"/>
      <c r="AP16" s="138" t="s">
        <v>261</v>
      </c>
      <c r="AQ16" s="138"/>
      <c r="AR16" s="138"/>
      <c r="AS16" s="138"/>
      <c r="AT16" s="138"/>
      <c r="AU16" s="138" t="s">
        <v>262</v>
      </c>
      <c r="AV16" s="138"/>
      <c r="AW16" s="138"/>
      <c r="AX16" s="138"/>
      <c r="AY16" s="138"/>
      <c r="AZ16" s="93" t="s">
        <v>263</v>
      </c>
      <c r="BA16" s="67"/>
      <c r="BB16" s="67"/>
      <c r="BC16" s="67"/>
      <c r="BD16" s="94"/>
      <c r="BE16" s="66" t="s">
        <v>272</v>
      </c>
      <c r="BF16" s="67"/>
      <c r="BG16" s="67"/>
      <c r="BH16" s="67"/>
      <c r="BI16" s="68"/>
      <c r="BJ16" s="73" t="s">
        <v>264</v>
      </c>
      <c r="BK16" s="73"/>
      <c r="BL16" s="73"/>
      <c r="BM16" s="73"/>
      <c r="BN16" s="73"/>
      <c r="BO16" s="73"/>
      <c r="BP16" s="167"/>
    </row>
    <row r="17" spans="2:68" ht="18" customHeight="1" x14ac:dyDescent="0.2">
      <c r="B17" s="90"/>
      <c r="C17" s="91"/>
      <c r="D17" s="91"/>
      <c r="E17" s="91"/>
      <c r="F17" s="91"/>
      <c r="G17" s="91"/>
      <c r="H17" s="91"/>
      <c r="I17" s="91"/>
      <c r="J17" s="91"/>
      <c r="K17" s="91"/>
      <c r="L17" s="91"/>
      <c r="M17" s="91"/>
      <c r="N17" s="91"/>
      <c r="O17" s="91"/>
      <c r="P17" s="91"/>
      <c r="Q17" s="91"/>
      <c r="R17" s="91"/>
      <c r="S17" s="91"/>
      <c r="T17" s="91"/>
      <c r="U17" s="91"/>
      <c r="V17" s="75"/>
      <c r="W17" s="76"/>
      <c r="X17" s="76"/>
      <c r="Y17" s="76"/>
      <c r="Z17" s="77"/>
      <c r="AA17" s="75"/>
      <c r="AB17" s="76"/>
      <c r="AC17" s="76"/>
      <c r="AD17" s="76"/>
      <c r="AE17" s="77"/>
      <c r="AF17" s="138"/>
      <c r="AG17" s="138"/>
      <c r="AH17" s="138"/>
      <c r="AI17" s="138"/>
      <c r="AJ17" s="138"/>
      <c r="AK17" s="138"/>
      <c r="AL17" s="138"/>
      <c r="AM17" s="138"/>
      <c r="AN17" s="138"/>
      <c r="AO17" s="138"/>
      <c r="AP17" s="138"/>
      <c r="AQ17" s="138"/>
      <c r="AR17" s="138"/>
      <c r="AS17" s="138"/>
      <c r="AT17" s="138"/>
      <c r="AU17" s="138"/>
      <c r="AV17" s="138"/>
      <c r="AW17" s="138"/>
      <c r="AX17" s="138"/>
      <c r="AY17" s="138"/>
      <c r="AZ17" s="93"/>
      <c r="BA17" s="67"/>
      <c r="BB17" s="67"/>
      <c r="BC17" s="67"/>
      <c r="BD17" s="94"/>
      <c r="BE17" s="66"/>
      <c r="BF17" s="67"/>
      <c r="BG17" s="67"/>
      <c r="BH17" s="67"/>
      <c r="BI17" s="68"/>
      <c r="BJ17" s="76"/>
      <c r="BK17" s="76"/>
      <c r="BL17" s="76"/>
      <c r="BM17" s="76"/>
      <c r="BN17" s="76"/>
      <c r="BO17" s="76"/>
      <c r="BP17" s="168"/>
    </row>
    <row r="18" spans="2:68" ht="18" customHeight="1" x14ac:dyDescent="0.2">
      <c r="B18" s="84" t="s">
        <v>258</v>
      </c>
      <c r="C18" s="85"/>
      <c r="D18" s="85"/>
      <c r="E18" s="85"/>
      <c r="F18" s="85"/>
      <c r="G18" s="85"/>
      <c r="H18" s="85"/>
      <c r="I18" s="85"/>
      <c r="J18" s="85"/>
      <c r="K18" s="85"/>
      <c r="L18" s="85"/>
      <c r="M18" s="85"/>
      <c r="N18" s="85"/>
      <c r="O18" s="85"/>
      <c r="P18" s="85"/>
      <c r="Q18" s="85"/>
      <c r="R18" s="85"/>
      <c r="S18" s="85"/>
      <c r="T18" s="85"/>
      <c r="U18" s="85"/>
      <c r="V18" s="78" t="s">
        <v>265</v>
      </c>
      <c r="W18" s="79"/>
      <c r="X18" s="79"/>
      <c r="Y18" s="79"/>
      <c r="Z18" s="80"/>
      <c r="AA18" s="69">
        <v>113.5</v>
      </c>
      <c r="AB18" s="70"/>
      <c r="AC18" s="70"/>
      <c r="AD18" s="70"/>
      <c r="AE18" s="71"/>
      <c r="AF18" s="92">
        <v>116.5</v>
      </c>
      <c r="AG18" s="92"/>
      <c r="AH18" s="92"/>
      <c r="AI18" s="92"/>
      <c r="AJ18" s="92"/>
      <c r="AK18" s="92">
        <v>122.2</v>
      </c>
      <c r="AL18" s="92"/>
      <c r="AM18" s="92"/>
      <c r="AN18" s="92"/>
      <c r="AO18" s="92"/>
      <c r="AP18" s="92">
        <v>128.1</v>
      </c>
      <c r="AQ18" s="92"/>
      <c r="AR18" s="92"/>
      <c r="AS18" s="92"/>
      <c r="AT18" s="92"/>
      <c r="AU18" s="92"/>
      <c r="AV18" s="92"/>
      <c r="AW18" s="92"/>
      <c r="AX18" s="92"/>
      <c r="AY18" s="92"/>
      <c r="AZ18" s="132"/>
      <c r="BA18" s="70"/>
      <c r="BB18" s="70"/>
      <c r="BC18" s="70"/>
      <c r="BD18" s="133"/>
      <c r="BE18" s="69">
        <v>123.7</v>
      </c>
      <c r="BF18" s="70"/>
      <c r="BG18" s="70"/>
      <c r="BH18" s="70"/>
      <c r="BI18" s="71"/>
      <c r="BJ18" s="134">
        <f>AP18/BE18</f>
        <v>1.0355699272433305</v>
      </c>
      <c r="BK18" s="134"/>
      <c r="BL18" s="134"/>
      <c r="BM18" s="134"/>
      <c r="BN18" s="134"/>
      <c r="BO18" s="134"/>
      <c r="BP18" s="135"/>
    </row>
    <row r="19" spans="2:68" ht="18" customHeight="1" x14ac:dyDescent="0.2">
      <c r="B19" s="86"/>
      <c r="C19" s="87"/>
      <c r="D19" s="87"/>
      <c r="E19" s="87"/>
      <c r="F19" s="87"/>
      <c r="G19" s="87"/>
      <c r="H19" s="87"/>
      <c r="I19" s="87"/>
      <c r="J19" s="87"/>
      <c r="K19" s="87"/>
      <c r="L19" s="87"/>
      <c r="M19" s="87"/>
      <c r="N19" s="87"/>
      <c r="O19" s="87"/>
      <c r="P19" s="87"/>
      <c r="Q19" s="87"/>
      <c r="R19" s="87"/>
      <c r="S19" s="87"/>
      <c r="T19" s="87"/>
      <c r="U19" s="87"/>
      <c r="V19" s="81"/>
      <c r="W19" s="82"/>
      <c r="X19" s="82"/>
      <c r="Y19" s="82"/>
      <c r="Z19" s="83"/>
      <c r="AA19" s="69"/>
      <c r="AB19" s="70"/>
      <c r="AC19" s="70"/>
      <c r="AD19" s="70"/>
      <c r="AE19" s="71"/>
      <c r="AF19" s="92"/>
      <c r="AG19" s="92"/>
      <c r="AH19" s="92"/>
      <c r="AI19" s="92"/>
      <c r="AJ19" s="92"/>
      <c r="AK19" s="92"/>
      <c r="AL19" s="92"/>
      <c r="AM19" s="92"/>
      <c r="AN19" s="92"/>
      <c r="AO19" s="92"/>
      <c r="AP19" s="92"/>
      <c r="AQ19" s="92"/>
      <c r="AR19" s="92"/>
      <c r="AS19" s="92"/>
      <c r="AT19" s="92"/>
      <c r="AU19" s="92"/>
      <c r="AV19" s="92"/>
      <c r="AW19" s="92"/>
      <c r="AX19" s="92"/>
      <c r="AY19" s="92"/>
      <c r="AZ19" s="132"/>
      <c r="BA19" s="70"/>
      <c r="BB19" s="70"/>
      <c r="BC19" s="70"/>
      <c r="BD19" s="133"/>
      <c r="BE19" s="69"/>
      <c r="BF19" s="70"/>
      <c r="BG19" s="70"/>
      <c r="BH19" s="70"/>
      <c r="BI19" s="71"/>
      <c r="BJ19" s="136"/>
      <c r="BK19" s="136"/>
      <c r="BL19" s="136"/>
      <c r="BM19" s="136"/>
      <c r="BN19" s="136"/>
      <c r="BO19" s="136"/>
      <c r="BP19" s="137"/>
    </row>
    <row r="20" spans="2:68" ht="18" customHeight="1" x14ac:dyDescent="0.2">
      <c r="B20" s="88" t="s">
        <v>224</v>
      </c>
      <c r="C20" s="89"/>
      <c r="D20" s="89"/>
      <c r="E20" s="89"/>
      <c r="F20" s="89"/>
      <c r="G20" s="89"/>
      <c r="H20" s="130"/>
      <c r="I20" s="142" t="s">
        <v>372</v>
      </c>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4"/>
    </row>
    <row r="21" spans="2:68" ht="13.2" customHeight="1" x14ac:dyDescent="0.2">
      <c r="B21" s="90"/>
      <c r="C21" s="91"/>
      <c r="D21" s="91"/>
      <c r="E21" s="91"/>
      <c r="F21" s="91"/>
      <c r="G21" s="91"/>
      <c r="H21" s="131"/>
      <c r="I21" s="145"/>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7"/>
    </row>
    <row r="22" spans="2:68" ht="18" customHeight="1" x14ac:dyDescent="0.2">
      <c r="B22" s="5"/>
      <c r="C22" s="5"/>
      <c r="D22" s="5"/>
      <c r="E22" s="5"/>
      <c r="F22" s="5"/>
      <c r="G22" s="5"/>
      <c r="H22" s="5"/>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2:68" ht="18" customHeight="1" x14ac:dyDescent="0.2">
      <c r="B23" s="148" t="s">
        <v>252</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row>
    <row r="24" spans="2:68" ht="18" customHeight="1" x14ac:dyDescent="0.2">
      <c r="B24" s="123" t="s">
        <v>227</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5"/>
    </row>
    <row r="25" spans="2:68" ht="18" customHeight="1" x14ac:dyDescent="0.2">
      <c r="B25" s="88" t="s">
        <v>298</v>
      </c>
      <c r="C25" s="89"/>
      <c r="D25" s="89"/>
      <c r="E25" s="89"/>
      <c r="F25" s="89"/>
      <c r="G25" s="89"/>
      <c r="H25" s="89"/>
      <c r="I25" s="89"/>
      <c r="J25" s="89"/>
      <c r="K25" s="89"/>
      <c r="L25" s="89"/>
      <c r="M25" s="89"/>
      <c r="N25" s="89"/>
      <c r="O25" s="89"/>
      <c r="P25" s="89"/>
      <c r="Q25" s="89"/>
      <c r="R25" s="89"/>
      <c r="S25" s="89"/>
      <c r="T25" s="89"/>
      <c r="U25" s="95"/>
      <c r="V25" s="72" t="s">
        <v>223</v>
      </c>
      <c r="W25" s="73"/>
      <c r="X25" s="73"/>
      <c r="Y25" s="73"/>
      <c r="Z25" s="73"/>
      <c r="AA25" s="72" t="s">
        <v>259</v>
      </c>
      <c r="AB25" s="73"/>
      <c r="AC25" s="73"/>
      <c r="AD25" s="73"/>
      <c r="AE25" s="74"/>
      <c r="AF25" s="138" t="s">
        <v>294</v>
      </c>
      <c r="AG25" s="138"/>
      <c r="AH25" s="138"/>
      <c r="AI25" s="138"/>
      <c r="AJ25" s="138"/>
      <c r="AK25" s="138" t="s">
        <v>260</v>
      </c>
      <c r="AL25" s="138"/>
      <c r="AM25" s="138"/>
      <c r="AN25" s="138"/>
      <c r="AO25" s="138"/>
      <c r="AP25" s="138" t="s">
        <v>261</v>
      </c>
      <c r="AQ25" s="138"/>
      <c r="AR25" s="138"/>
      <c r="AS25" s="138"/>
      <c r="AT25" s="138"/>
      <c r="AU25" s="138" t="s">
        <v>262</v>
      </c>
      <c r="AV25" s="138"/>
      <c r="AW25" s="138"/>
      <c r="AX25" s="138"/>
      <c r="AY25" s="138"/>
      <c r="AZ25" s="93" t="s">
        <v>263</v>
      </c>
      <c r="BA25" s="67"/>
      <c r="BB25" s="67"/>
      <c r="BC25" s="67"/>
      <c r="BD25" s="94"/>
      <c r="BE25" s="66" t="s">
        <v>272</v>
      </c>
      <c r="BF25" s="67"/>
      <c r="BG25" s="67"/>
      <c r="BH25" s="67"/>
      <c r="BI25" s="68"/>
      <c r="BJ25" s="126" t="s">
        <v>222</v>
      </c>
      <c r="BK25" s="126"/>
      <c r="BL25" s="126"/>
      <c r="BM25" s="126"/>
      <c r="BN25" s="126"/>
      <c r="BO25" s="126"/>
      <c r="BP25" s="127"/>
    </row>
    <row r="26" spans="2:68" ht="18" customHeight="1" x14ac:dyDescent="0.2">
      <c r="B26" s="90"/>
      <c r="C26" s="91"/>
      <c r="D26" s="91"/>
      <c r="E26" s="91"/>
      <c r="F26" s="91"/>
      <c r="G26" s="91"/>
      <c r="H26" s="91"/>
      <c r="I26" s="91"/>
      <c r="J26" s="91"/>
      <c r="K26" s="91"/>
      <c r="L26" s="91"/>
      <c r="M26" s="91"/>
      <c r="N26" s="91"/>
      <c r="O26" s="91"/>
      <c r="P26" s="91"/>
      <c r="Q26" s="91"/>
      <c r="R26" s="91"/>
      <c r="S26" s="91"/>
      <c r="T26" s="91"/>
      <c r="U26" s="96"/>
      <c r="V26" s="75"/>
      <c r="W26" s="76"/>
      <c r="X26" s="76"/>
      <c r="Y26" s="76"/>
      <c r="Z26" s="76"/>
      <c r="AA26" s="75"/>
      <c r="AB26" s="76"/>
      <c r="AC26" s="76"/>
      <c r="AD26" s="76"/>
      <c r="AE26" s="77"/>
      <c r="AF26" s="138"/>
      <c r="AG26" s="138"/>
      <c r="AH26" s="138"/>
      <c r="AI26" s="138"/>
      <c r="AJ26" s="138"/>
      <c r="AK26" s="138"/>
      <c r="AL26" s="138"/>
      <c r="AM26" s="138"/>
      <c r="AN26" s="138"/>
      <c r="AO26" s="138"/>
      <c r="AP26" s="138"/>
      <c r="AQ26" s="138"/>
      <c r="AR26" s="138"/>
      <c r="AS26" s="138"/>
      <c r="AT26" s="138"/>
      <c r="AU26" s="138"/>
      <c r="AV26" s="138"/>
      <c r="AW26" s="138"/>
      <c r="AX26" s="138"/>
      <c r="AY26" s="138"/>
      <c r="AZ26" s="93"/>
      <c r="BA26" s="67"/>
      <c r="BB26" s="67"/>
      <c r="BC26" s="67"/>
      <c r="BD26" s="94"/>
      <c r="BE26" s="66"/>
      <c r="BF26" s="67"/>
      <c r="BG26" s="67"/>
      <c r="BH26" s="67"/>
      <c r="BI26" s="68"/>
      <c r="BJ26" s="128"/>
      <c r="BK26" s="128"/>
      <c r="BL26" s="128"/>
      <c r="BM26" s="128"/>
      <c r="BN26" s="128"/>
      <c r="BO26" s="128"/>
      <c r="BP26" s="129"/>
    </row>
    <row r="27" spans="2:68" ht="18" customHeight="1" x14ac:dyDescent="0.2">
      <c r="B27" s="139" t="s">
        <v>283</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1"/>
    </row>
    <row r="28" spans="2:68" ht="18" customHeight="1" x14ac:dyDescent="0.2">
      <c r="B28" s="46" t="s">
        <v>235</v>
      </c>
      <c r="C28" s="47"/>
      <c r="D28" s="47"/>
      <c r="E28" s="47"/>
      <c r="F28" s="47"/>
      <c r="G28" s="47"/>
      <c r="H28" s="47"/>
      <c r="I28" s="47"/>
      <c r="J28" s="47"/>
      <c r="K28" s="47"/>
      <c r="L28" s="47"/>
      <c r="M28" s="47"/>
      <c r="N28" s="47"/>
      <c r="O28" s="47"/>
      <c r="P28" s="47"/>
      <c r="Q28" s="47"/>
      <c r="R28" s="47"/>
      <c r="S28" s="47"/>
      <c r="T28" s="47"/>
      <c r="U28" s="48"/>
      <c r="V28" s="45" t="s">
        <v>266</v>
      </c>
      <c r="W28" s="45"/>
      <c r="X28" s="45"/>
      <c r="Y28" s="45"/>
      <c r="Z28" s="45"/>
      <c r="AA28" s="44">
        <v>1257</v>
      </c>
      <c r="AB28" s="44"/>
      <c r="AC28" s="44"/>
      <c r="AD28" s="44"/>
      <c r="AE28" s="44"/>
      <c r="AF28" s="44">
        <v>1266</v>
      </c>
      <c r="AG28" s="44"/>
      <c r="AH28" s="44"/>
      <c r="AI28" s="44"/>
      <c r="AJ28" s="44"/>
      <c r="AK28" s="44">
        <v>1241</v>
      </c>
      <c r="AL28" s="44"/>
      <c r="AM28" s="44"/>
      <c r="AN28" s="44"/>
      <c r="AO28" s="44"/>
      <c r="AP28" s="44">
        <v>1241</v>
      </c>
      <c r="AQ28" s="44">
        <v>1241</v>
      </c>
      <c r="AR28" s="44">
        <v>1241</v>
      </c>
      <c r="AS28" s="44">
        <v>1241</v>
      </c>
      <c r="AT28" s="44">
        <v>1241</v>
      </c>
      <c r="AU28" s="44"/>
      <c r="AV28" s="44"/>
      <c r="AW28" s="44"/>
      <c r="AX28" s="44"/>
      <c r="AY28" s="44"/>
      <c r="AZ28" s="44"/>
      <c r="BA28" s="44"/>
      <c r="BB28" s="44"/>
      <c r="BC28" s="44"/>
      <c r="BD28" s="44"/>
      <c r="BE28" s="44">
        <v>1300</v>
      </c>
      <c r="BF28" s="44"/>
      <c r="BG28" s="44"/>
      <c r="BH28" s="44"/>
      <c r="BI28" s="44"/>
      <c r="BJ28" s="42">
        <f>AP28/BE28</f>
        <v>0.95461538461538464</v>
      </c>
      <c r="BK28" s="42"/>
      <c r="BL28" s="42"/>
      <c r="BM28" s="42"/>
      <c r="BN28" s="42"/>
      <c r="BO28" s="42"/>
      <c r="BP28" s="43"/>
    </row>
    <row r="29" spans="2:68" ht="18" customHeight="1" x14ac:dyDescent="0.2">
      <c r="B29" s="34" t="s">
        <v>267</v>
      </c>
      <c r="C29" s="35"/>
      <c r="D29" s="35"/>
      <c r="E29" s="35"/>
      <c r="F29" s="35"/>
      <c r="G29" s="35"/>
      <c r="H29" s="35"/>
      <c r="I29" s="35"/>
      <c r="J29" s="35"/>
      <c r="K29" s="35"/>
      <c r="L29" s="35"/>
      <c r="M29" s="35"/>
      <c r="N29" s="35"/>
      <c r="O29" s="35"/>
      <c r="P29" s="35"/>
      <c r="Q29" s="35"/>
      <c r="R29" s="35"/>
      <c r="S29" s="35"/>
      <c r="T29" s="35"/>
      <c r="U29" s="36"/>
      <c r="V29" s="20" t="s">
        <v>268</v>
      </c>
      <c r="W29" s="20"/>
      <c r="X29" s="20"/>
      <c r="Y29" s="20"/>
      <c r="Z29" s="20"/>
      <c r="AA29" s="23">
        <v>621</v>
      </c>
      <c r="AB29" s="23"/>
      <c r="AC29" s="23"/>
      <c r="AD29" s="23"/>
      <c r="AE29" s="23"/>
      <c r="AF29" s="23">
        <v>621</v>
      </c>
      <c r="AG29" s="23"/>
      <c r="AH29" s="23"/>
      <c r="AI29" s="23"/>
      <c r="AJ29" s="23"/>
      <c r="AK29" s="23">
        <v>621</v>
      </c>
      <c r="AL29" s="23"/>
      <c r="AM29" s="23"/>
      <c r="AN29" s="23"/>
      <c r="AO29" s="23"/>
      <c r="AP29" s="23">
        <v>621</v>
      </c>
      <c r="AQ29" s="23">
        <v>621</v>
      </c>
      <c r="AR29" s="23">
        <v>621</v>
      </c>
      <c r="AS29" s="23">
        <v>621</v>
      </c>
      <c r="AT29" s="23">
        <v>621</v>
      </c>
      <c r="AU29" s="23"/>
      <c r="AV29" s="23"/>
      <c r="AW29" s="23"/>
      <c r="AX29" s="23"/>
      <c r="AY29" s="23"/>
      <c r="AZ29" s="23"/>
      <c r="BA29" s="23"/>
      <c r="BB29" s="23"/>
      <c r="BC29" s="23"/>
      <c r="BD29" s="23"/>
      <c r="BE29" s="23">
        <v>626</v>
      </c>
      <c r="BF29" s="23"/>
      <c r="BG29" s="23"/>
      <c r="BH29" s="23"/>
      <c r="BI29" s="23"/>
      <c r="BJ29" s="24">
        <f>AP29/BE29</f>
        <v>0.99201277955271561</v>
      </c>
      <c r="BK29" s="25"/>
      <c r="BL29" s="25"/>
      <c r="BM29" s="25"/>
      <c r="BN29" s="25"/>
      <c r="BO29" s="25"/>
      <c r="BP29" s="26"/>
    </row>
    <row r="30" spans="2:68" ht="18" customHeight="1" x14ac:dyDescent="0.2">
      <c r="B30" s="34" t="s">
        <v>269</v>
      </c>
      <c r="C30" s="35"/>
      <c r="D30" s="35"/>
      <c r="E30" s="35"/>
      <c r="F30" s="35"/>
      <c r="G30" s="35"/>
      <c r="H30" s="35"/>
      <c r="I30" s="35"/>
      <c r="J30" s="35"/>
      <c r="K30" s="35"/>
      <c r="L30" s="35"/>
      <c r="M30" s="35"/>
      <c r="N30" s="35"/>
      <c r="O30" s="35"/>
      <c r="P30" s="35"/>
      <c r="Q30" s="35"/>
      <c r="R30" s="35"/>
      <c r="S30" s="35"/>
      <c r="T30" s="35"/>
      <c r="U30" s="36"/>
      <c r="V30" s="20" t="s">
        <v>271</v>
      </c>
      <c r="W30" s="20"/>
      <c r="X30" s="20"/>
      <c r="Y30" s="20"/>
      <c r="Z30" s="20"/>
      <c r="AA30" s="23">
        <v>1207</v>
      </c>
      <c r="AB30" s="23"/>
      <c r="AC30" s="23"/>
      <c r="AD30" s="23"/>
      <c r="AE30" s="23"/>
      <c r="AF30" s="23">
        <v>1199</v>
      </c>
      <c r="AG30" s="23"/>
      <c r="AH30" s="23"/>
      <c r="AI30" s="23"/>
      <c r="AJ30" s="23"/>
      <c r="AK30" s="23">
        <v>1243</v>
      </c>
      <c r="AL30" s="23"/>
      <c r="AM30" s="23"/>
      <c r="AN30" s="23"/>
      <c r="AO30" s="23"/>
      <c r="AP30" s="23">
        <v>1245</v>
      </c>
      <c r="AQ30" s="23">
        <v>1245</v>
      </c>
      <c r="AR30" s="23">
        <v>1245</v>
      </c>
      <c r="AS30" s="23">
        <v>1245</v>
      </c>
      <c r="AT30" s="23">
        <v>1245</v>
      </c>
      <c r="AU30" s="23"/>
      <c r="AV30" s="23"/>
      <c r="AW30" s="23"/>
      <c r="AX30" s="23"/>
      <c r="AY30" s="23"/>
      <c r="AZ30" s="23"/>
      <c r="BA30" s="23"/>
      <c r="BB30" s="23"/>
      <c r="BC30" s="23"/>
      <c r="BD30" s="23"/>
      <c r="BE30" s="23">
        <v>1212</v>
      </c>
      <c r="BF30" s="23"/>
      <c r="BG30" s="23"/>
      <c r="BH30" s="23"/>
      <c r="BI30" s="23"/>
      <c r="BJ30" s="24">
        <f>AP30/BE30</f>
        <v>1.0272277227722773</v>
      </c>
      <c r="BK30" s="25"/>
      <c r="BL30" s="25"/>
      <c r="BM30" s="25"/>
      <c r="BN30" s="25"/>
      <c r="BO30" s="25"/>
      <c r="BP30" s="26"/>
    </row>
    <row r="31" spans="2:68" ht="18" customHeight="1" x14ac:dyDescent="0.2">
      <c r="B31" s="27" t="s">
        <v>270</v>
      </c>
      <c r="C31" s="28"/>
      <c r="D31" s="28"/>
      <c r="E31" s="28"/>
      <c r="F31" s="28"/>
      <c r="G31" s="28"/>
      <c r="H31" s="28"/>
      <c r="I31" s="28"/>
      <c r="J31" s="28"/>
      <c r="K31" s="28"/>
      <c r="L31" s="28"/>
      <c r="M31" s="28"/>
      <c r="N31" s="28"/>
      <c r="O31" s="28"/>
      <c r="P31" s="28"/>
      <c r="Q31" s="28"/>
      <c r="R31" s="28"/>
      <c r="S31" s="28"/>
      <c r="T31" s="28"/>
      <c r="U31" s="29"/>
      <c r="V31" s="58" t="s">
        <v>276</v>
      </c>
      <c r="W31" s="58"/>
      <c r="X31" s="58"/>
      <c r="Y31" s="58"/>
      <c r="Z31" s="58"/>
      <c r="AA31" s="59" t="s">
        <v>289</v>
      </c>
      <c r="AB31" s="59"/>
      <c r="AC31" s="59"/>
      <c r="AD31" s="59"/>
      <c r="AE31" s="59"/>
      <c r="AF31" s="60">
        <v>2</v>
      </c>
      <c r="AG31" s="60"/>
      <c r="AH31" s="60"/>
      <c r="AI31" s="60"/>
      <c r="AJ31" s="60"/>
      <c r="AK31" s="60">
        <v>6</v>
      </c>
      <c r="AL31" s="60"/>
      <c r="AM31" s="60"/>
      <c r="AN31" s="60"/>
      <c r="AO31" s="60"/>
      <c r="AP31" s="60">
        <v>7</v>
      </c>
      <c r="AQ31" s="60">
        <v>7</v>
      </c>
      <c r="AR31" s="60">
        <v>7</v>
      </c>
      <c r="AS31" s="60">
        <v>7</v>
      </c>
      <c r="AT31" s="60">
        <v>7</v>
      </c>
      <c r="AU31" s="60"/>
      <c r="AV31" s="60"/>
      <c r="AW31" s="60"/>
      <c r="AX31" s="60"/>
      <c r="AY31" s="60"/>
      <c r="AZ31" s="60"/>
      <c r="BA31" s="60"/>
      <c r="BB31" s="60"/>
      <c r="BC31" s="60"/>
      <c r="BD31" s="60"/>
      <c r="BE31" s="118" t="s">
        <v>290</v>
      </c>
      <c r="BF31" s="118"/>
      <c r="BG31" s="118"/>
      <c r="BH31" s="118"/>
      <c r="BI31" s="118"/>
      <c r="BJ31" s="119">
        <f>13/12</f>
        <v>1.0833333333333333</v>
      </c>
      <c r="BK31" s="120"/>
      <c r="BL31" s="120"/>
      <c r="BM31" s="120"/>
      <c r="BN31" s="120"/>
      <c r="BO31" s="120"/>
      <c r="BP31" s="121"/>
    </row>
    <row r="32" spans="2:68" ht="25.8" customHeight="1" x14ac:dyDescent="0.2">
      <c r="B32" s="39" t="s">
        <v>309</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1"/>
    </row>
    <row r="33" spans="2:68" ht="18" customHeight="1" x14ac:dyDescent="0.2">
      <c r="B33" s="46" t="s">
        <v>273</v>
      </c>
      <c r="C33" s="47"/>
      <c r="D33" s="47"/>
      <c r="E33" s="47"/>
      <c r="F33" s="47"/>
      <c r="G33" s="47"/>
      <c r="H33" s="47"/>
      <c r="I33" s="47"/>
      <c r="J33" s="47"/>
      <c r="K33" s="47"/>
      <c r="L33" s="47"/>
      <c r="M33" s="47"/>
      <c r="N33" s="47"/>
      <c r="O33" s="47"/>
      <c r="P33" s="47"/>
      <c r="Q33" s="47"/>
      <c r="R33" s="47"/>
      <c r="S33" s="47"/>
      <c r="T33" s="47"/>
      <c r="U33" s="48"/>
      <c r="V33" s="45" t="s">
        <v>277</v>
      </c>
      <c r="W33" s="45"/>
      <c r="X33" s="45"/>
      <c r="Y33" s="45"/>
      <c r="Z33" s="45"/>
      <c r="AA33" s="55" t="s">
        <v>518</v>
      </c>
      <c r="AB33" s="55"/>
      <c r="AC33" s="55"/>
      <c r="AD33" s="55"/>
      <c r="AE33" s="55"/>
      <c r="AF33" s="56">
        <v>2</v>
      </c>
      <c r="AG33" s="56"/>
      <c r="AH33" s="56"/>
      <c r="AI33" s="56"/>
      <c r="AJ33" s="56"/>
      <c r="AK33" s="57" t="s">
        <v>519</v>
      </c>
      <c r="AL33" s="57"/>
      <c r="AM33" s="57"/>
      <c r="AN33" s="57"/>
      <c r="AO33" s="57"/>
      <c r="AP33" s="57" t="s">
        <v>518</v>
      </c>
      <c r="AQ33" s="57"/>
      <c r="AR33" s="57"/>
      <c r="AS33" s="57"/>
      <c r="AT33" s="57"/>
      <c r="AU33" s="44"/>
      <c r="AV33" s="44"/>
      <c r="AW33" s="44"/>
      <c r="AX33" s="44"/>
      <c r="AY33" s="44"/>
      <c r="AZ33" s="44"/>
      <c r="BA33" s="44"/>
      <c r="BB33" s="44"/>
      <c r="BC33" s="44"/>
      <c r="BD33" s="44"/>
      <c r="BE33" s="49" t="s">
        <v>291</v>
      </c>
      <c r="BF33" s="49"/>
      <c r="BG33" s="49"/>
      <c r="BH33" s="49"/>
      <c r="BI33" s="49"/>
      <c r="BJ33" s="50" t="s">
        <v>323</v>
      </c>
      <c r="BK33" s="50"/>
      <c r="BL33" s="50"/>
      <c r="BM33" s="50"/>
      <c r="BN33" s="50"/>
      <c r="BO33" s="50"/>
      <c r="BP33" s="51"/>
    </row>
    <row r="34" spans="2:68" ht="18" customHeight="1" x14ac:dyDescent="0.2">
      <c r="B34" s="34" t="s">
        <v>274</v>
      </c>
      <c r="C34" s="35"/>
      <c r="D34" s="35"/>
      <c r="E34" s="35"/>
      <c r="F34" s="35"/>
      <c r="G34" s="35"/>
      <c r="H34" s="35"/>
      <c r="I34" s="35"/>
      <c r="J34" s="35"/>
      <c r="K34" s="35"/>
      <c r="L34" s="35"/>
      <c r="M34" s="35"/>
      <c r="N34" s="35"/>
      <c r="O34" s="35"/>
      <c r="P34" s="35"/>
      <c r="Q34" s="35"/>
      <c r="R34" s="35"/>
      <c r="S34" s="35"/>
      <c r="T34" s="35"/>
      <c r="U34" s="36"/>
      <c r="V34" s="20" t="s">
        <v>277</v>
      </c>
      <c r="W34" s="20"/>
      <c r="X34" s="20"/>
      <c r="Y34" s="20"/>
      <c r="Z34" s="20"/>
      <c r="AA34" s="52" t="s">
        <v>518</v>
      </c>
      <c r="AB34" s="52"/>
      <c r="AC34" s="52"/>
      <c r="AD34" s="52"/>
      <c r="AE34" s="52"/>
      <c r="AF34" s="53" t="s">
        <v>518</v>
      </c>
      <c r="AG34" s="53"/>
      <c r="AH34" s="53"/>
      <c r="AI34" s="53"/>
      <c r="AJ34" s="53"/>
      <c r="AK34" s="54" t="s">
        <v>519</v>
      </c>
      <c r="AL34" s="54"/>
      <c r="AM34" s="54"/>
      <c r="AN34" s="54"/>
      <c r="AO34" s="54"/>
      <c r="AP34" s="23">
        <v>2</v>
      </c>
      <c r="AQ34" s="23"/>
      <c r="AR34" s="23"/>
      <c r="AS34" s="23"/>
      <c r="AT34" s="23"/>
      <c r="AU34" s="23"/>
      <c r="AV34" s="23"/>
      <c r="AW34" s="23"/>
      <c r="AX34" s="23"/>
      <c r="AY34" s="23"/>
      <c r="AZ34" s="23"/>
      <c r="BA34" s="23"/>
      <c r="BB34" s="23"/>
      <c r="BC34" s="23"/>
      <c r="BD34" s="23"/>
      <c r="BE34" s="30" t="s">
        <v>292</v>
      </c>
      <c r="BF34" s="30"/>
      <c r="BG34" s="30"/>
      <c r="BH34" s="30"/>
      <c r="BI34" s="30"/>
      <c r="BJ34" s="24">
        <f>SUM(AK34:BD34)/8</f>
        <v>0.25</v>
      </c>
      <c r="BK34" s="25"/>
      <c r="BL34" s="25"/>
      <c r="BM34" s="25"/>
      <c r="BN34" s="25"/>
      <c r="BO34" s="25"/>
      <c r="BP34" s="26"/>
    </row>
    <row r="35" spans="2:68" ht="18" customHeight="1" x14ac:dyDescent="0.2">
      <c r="B35" s="27" t="s">
        <v>275</v>
      </c>
      <c r="C35" s="28"/>
      <c r="D35" s="28"/>
      <c r="E35" s="28"/>
      <c r="F35" s="28"/>
      <c r="G35" s="28"/>
      <c r="H35" s="28"/>
      <c r="I35" s="28"/>
      <c r="J35" s="28"/>
      <c r="K35" s="28"/>
      <c r="L35" s="28"/>
      <c r="M35" s="28"/>
      <c r="N35" s="28"/>
      <c r="O35" s="28"/>
      <c r="P35" s="28"/>
      <c r="Q35" s="28"/>
      <c r="R35" s="28"/>
      <c r="S35" s="28"/>
      <c r="T35" s="28"/>
      <c r="U35" s="29"/>
      <c r="V35" s="20" t="s">
        <v>245</v>
      </c>
      <c r="W35" s="20"/>
      <c r="X35" s="20"/>
      <c r="Y35" s="20"/>
      <c r="Z35" s="20"/>
      <c r="AA35" s="38">
        <v>45</v>
      </c>
      <c r="AB35" s="38"/>
      <c r="AC35" s="38"/>
      <c r="AD35" s="38"/>
      <c r="AE35" s="38"/>
      <c r="AF35" s="38">
        <v>63.8</v>
      </c>
      <c r="AG35" s="38"/>
      <c r="AH35" s="38"/>
      <c r="AI35" s="38"/>
      <c r="AJ35" s="38"/>
      <c r="AK35" s="38">
        <v>63.9</v>
      </c>
      <c r="AL35" s="38"/>
      <c r="AM35" s="38"/>
      <c r="AN35" s="38"/>
      <c r="AO35" s="38"/>
      <c r="AP35" s="38">
        <v>66.099999999999994</v>
      </c>
      <c r="AQ35" s="38"/>
      <c r="AR35" s="38"/>
      <c r="AS35" s="38"/>
      <c r="AT35" s="38"/>
      <c r="AU35" s="23"/>
      <c r="AV35" s="23"/>
      <c r="AW35" s="23"/>
      <c r="AX35" s="23"/>
      <c r="AY35" s="23"/>
      <c r="AZ35" s="23"/>
      <c r="BA35" s="23"/>
      <c r="BB35" s="23"/>
      <c r="BC35" s="23"/>
      <c r="BD35" s="23"/>
      <c r="BE35" s="37">
        <v>65</v>
      </c>
      <c r="BF35" s="37"/>
      <c r="BG35" s="37"/>
      <c r="BH35" s="37"/>
      <c r="BI35" s="37"/>
      <c r="BJ35" s="31">
        <f>AP35/BE35</f>
        <v>1.0169230769230768</v>
      </c>
      <c r="BK35" s="32"/>
      <c r="BL35" s="32"/>
      <c r="BM35" s="32"/>
      <c r="BN35" s="32"/>
      <c r="BO35" s="32"/>
      <c r="BP35" s="33"/>
    </row>
    <row r="36" spans="2:68" ht="18" customHeight="1" x14ac:dyDescent="0.2">
      <c r="B36" s="39" t="s">
        <v>284</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1"/>
    </row>
    <row r="37" spans="2:68" ht="18" customHeight="1" x14ac:dyDescent="0.2">
      <c r="B37" s="46" t="s">
        <v>278</v>
      </c>
      <c r="C37" s="47"/>
      <c r="D37" s="47"/>
      <c r="E37" s="47"/>
      <c r="F37" s="47"/>
      <c r="G37" s="47"/>
      <c r="H37" s="47"/>
      <c r="I37" s="47"/>
      <c r="J37" s="47"/>
      <c r="K37" s="47"/>
      <c r="L37" s="47"/>
      <c r="M37" s="47"/>
      <c r="N37" s="47"/>
      <c r="O37" s="47"/>
      <c r="P37" s="47"/>
      <c r="Q37" s="47"/>
      <c r="R37" s="47"/>
      <c r="S37" s="47"/>
      <c r="T37" s="47"/>
      <c r="U37" s="48"/>
      <c r="V37" s="45" t="s">
        <v>281</v>
      </c>
      <c r="W37" s="45"/>
      <c r="X37" s="45"/>
      <c r="Y37" s="45"/>
      <c r="Z37" s="45"/>
      <c r="AA37" s="44">
        <v>1637</v>
      </c>
      <c r="AB37" s="44"/>
      <c r="AC37" s="44"/>
      <c r="AD37" s="44"/>
      <c r="AE37" s="44"/>
      <c r="AF37" s="44">
        <v>1729</v>
      </c>
      <c r="AG37" s="44"/>
      <c r="AH37" s="44"/>
      <c r="AI37" s="44"/>
      <c r="AJ37" s="44"/>
      <c r="AK37" s="44">
        <v>1749</v>
      </c>
      <c r="AL37" s="44"/>
      <c r="AM37" s="44"/>
      <c r="AN37" s="44"/>
      <c r="AO37" s="44"/>
      <c r="AP37" s="44">
        <v>1801</v>
      </c>
      <c r="AQ37" s="44"/>
      <c r="AR37" s="44"/>
      <c r="AS37" s="44"/>
      <c r="AT37" s="44"/>
      <c r="AU37" s="44"/>
      <c r="AV37" s="44"/>
      <c r="AW37" s="44"/>
      <c r="AX37" s="44"/>
      <c r="AY37" s="44"/>
      <c r="AZ37" s="44"/>
      <c r="BA37" s="44"/>
      <c r="BB37" s="44"/>
      <c r="BC37" s="44"/>
      <c r="BD37" s="44"/>
      <c r="BE37" s="44">
        <v>1890</v>
      </c>
      <c r="BF37" s="44"/>
      <c r="BG37" s="44"/>
      <c r="BH37" s="44"/>
      <c r="BI37" s="44"/>
      <c r="BJ37" s="42">
        <f>AP37/BE37</f>
        <v>0.95291005291005293</v>
      </c>
      <c r="BK37" s="42"/>
      <c r="BL37" s="42"/>
      <c r="BM37" s="42"/>
      <c r="BN37" s="42"/>
      <c r="BO37" s="42"/>
      <c r="BP37" s="43"/>
    </row>
    <row r="38" spans="2:68" ht="18" customHeight="1" x14ac:dyDescent="0.2">
      <c r="B38" s="34" t="s">
        <v>279</v>
      </c>
      <c r="C38" s="35"/>
      <c r="D38" s="35"/>
      <c r="E38" s="35"/>
      <c r="F38" s="35"/>
      <c r="G38" s="35"/>
      <c r="H38" s="35"/>
      <c r="I38" s="35"/>
      <c r="J38" s="35"/>
      <c r="K38" s="35"/>
      <c r="L38" s="35"/>
      <c r="M38" s="35"/>
      <c r="N38" s="35"/>
      <c r="O38" s="35"/>
      <c r="P38" s="35"/>
      <c r="Q38" s="35"/>
      <c r="R38" s="35"/>
      <c r="S38" s="35"/>
      <c r="T38" s="35"/>
      <c r="U38" s="36"/>
      <c r="V38" s="20" t="s">
        <v>282</v>
      </c>
      <c r="W38" s="20"/>
      <c r="X38" s="20"/>
      <c r="Y38" s="20"/>
      <c r="Z38" s="20"/>
      <c r="AA38" s="23">
        <v>296</v>
      </c>
      <c r="AB38" s="23"/>
      <c r="AC38" s="23"/>
      <c r="AD38" s="23"/>
      <c r="AE38" s="23"/>
      <c r="AF38" s="23">
        <v>297</v>
      </c>
      <c r="AG38" s="23"/>
      <c r="AH38" s="23"/>
      <c r="AI38" s="23"/>
      <c r="AJ38" s="23"/>
      <c r="AK38" s="23">
        <v>279</v>
      </c>
      <c r="AL38" s="23"/>
      <c r="AM38" s="23"/>
      <c r="AN38" s="23"/>
      <c r="AO38" s="23"/>
      <c r="AP38" s="23">
        <v>253</v>
      </c>
      <c r="AQ38" s="23"/>
      <c r="AR38" s="23"/>
      <c r="AS38" s="23"/>
      <c r="AT38" s="23"/>
      <c r="AU38" s="23"/>
      <c r="AV38" s="23"/>
      <c r="AW38" s="23"/>
      <c r="AX38" s="23"/>
      <c r="AY38" s="23"/>
      <c r="AZ38" s="23"/>
      <c r="BA38" s="23"/>
      <c r="BB38" s="23"/>
      <c r="BC38" s="23"/>
      <c r="BD38" s="23"/>
      <c r="BE38" s="23">
        <v>350</v>
      </c>
      <c r="BF38" s="23"/>
      <c r="BG38" s="23"/>
      <c r="BH38" s="23"/>
      <c r="BI38" s="23"/>
      <c r="BJ38" s="24">
        <f>AP38/BE38</f>
        <v>0.72285714285714286</v>
      </c>
      <c r="BK38" s="25"/>
      <c r="BL38" s="25"/>
      <c r="BM38" s="25"/>
      <c r="BN38" s="25"/>
      <c r="BO38" s="25"/>
      <c r="BP38" s="26"/>
    </row>
    <row r="39" spans="2:68" ht="18" customHeight="1" x14ac:dyDescent="0.2">
      <c r="B39" s="27" t="s">
        <v>280</v>
      </c>
      <c r="C39" s="28"/>
      <c r="D39" s="28"/>
      <c r="E39" s="28"/>
      <c r="F39" s="28"/>
      <c r="G39" s="28"/>
      <c r="H39" s="28"/>
      <c r="I39" s="28"/>
      <c r="J39" s="28"/>
      <c r="K39" s="28"/>
      <c r="L39" s="28"/>
      <c r="M39" s="28"/>
      <c r="N39" s="28"/>
      <c r="O39" s="28"/>
      <c r="P39" s="28"/>
      <c r="Q39" s="28"/>
      <c r="R39" s="28"/>
      <c r="S39" s="28"/>
      <c r="T39" s="28"/>
      <c r="U39" s="29"/>
      <c r="V39" s="20" t="s">
        <v>282</v>
      </c>
      <c r="W39" s="20"/>
      <c r="X39" s="20"/>
      <c r="Y39" s="20"/>
      <c r="Z39" s="20"/>
      <c r="AA39" s="23">
        <v>23</v>
      </c>
      <c r="AB39" s="23"/>
      <c r="AC39" s="23"/>
      <c r="AD39" s="23"/>
      <c r="AE39" s="23"/>
      <c r="AF39" s="23">
        <v>25</v>
      </c>
      <c r="AG39" s="23"/>
      <c r="AH39" s="23"/>
      <c r="AI39" s="23"/>
      <c r="AJ39" s="23"/>
      <c r="AK39" s="23">
        <v>22</v>
      </c>
      <c r="AL39" s="23"/>
      <c r="AM39" s="23"/>
      <c r="AN39" s="23"/>
      <c r="AO39" s="23"/>
      <c r="AP39" s="23">
        <v>15</v>
      </c>
      <c r="AQ39" s="23"/>
      <c r="AR39" s="23"/>
      <c r="AS39" s="23"/>
      <c r="AT39" s="23"/>
      <c r="AU39" s="23"/>
      <c r="AV39" s="23"/>
      <c r="AW39" s="23"/>
      <c r="AX39" s="23"/>
      <c r="AY39" s="23"/>
      <c r="AZ39" s="23"/>
      <c r="BA39" s="23"/>
      <c r="BB39" s="23"/>
      <c r="BC39" s="23"/>
      <c r="BD39" s="23"/>
      <c r="BE39" s="30" t="s">
        <v>293</v>
      </c>
      <c r="BF39" s="30"/>
      <c r="BG39" s="30"/>
      <c r="BH39" s="30"/>
      <c r="BI39" s="30"/>
      <c r="BJ39" s="31">
        <f>SUM(AK39,AP39)/100</f>
        <v>0.37</v>
      </c>
      <c r="BK39" s="32"/>
      <c r="BL39" s="32"/>
      <c r="BM39" s="32"/>
      <c r="BN39" s="32"/>
      <c r="BO39" s="32"/>
      <c r="BP39" s="33"/>
    </row>
    <row r="40" spans="2:68" ht="18" customHeight="1" x14ac:dyDescent="0.2">
      <c r="B40" s="39" t="s">
        <v>285</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1"/>
    </row>
    <row r="41" spans="2:68" ht="18" customHeight="1" x14ac:dyDescent="0.2">
      <c r="B41" s="46" t="s">
        <v>286</v>
      </c>
      <c r="C41" s="47"/>
      <c r="D41" s="47"/>
      <c r="E41" s="47"/>
      <c r="F41" s="47"/>
      <c r="G41" s="47"/>
      <c r="H41" s="47"/>
      <c r="I41" s="47"/>
      <c r="J41" s="47"/>
      <c r="K41" s="47"/>
      <c r="L41" s="47"/>
      <c r="M41" s="47"/>
      <c r="N41" s="47"/>
      <c r="O41" s="47"/>
      <c r="P41" s="47"/>
      <c r="Q41" s="47"/>
      <c r="R41" s="47"/>
      <c r="S41" s="47"/>
      <c r="T41" s="47"/>
      <c r="U41" s="48"/>
      <c r="V41" s="106" t="s">
        <v>288</v>
      </c>
      <c r="W41" s="106"/>
      <c r="X41" s="106"/>
      <c r="Y41" s="106"/>
      <c r="Z41" s="106"/>
      <c r="AA41" s="107">
        <v>80</v>
      </c>
      <c r="AB41" s="107"/>
      <c r="AC41" s="107"/>
      <c r="AD41" s="107"/>
      <c r="AE41" s="107"/>
      <c r="AF41" s="107">
        <v>112</v>
      </c>
      <c r="AG41" s="107"/>
      <c r="AH41" s="107"/>
      <c r="AI41" s="107"/>
      <c r="AJ41" s="107"/>
      <c r="AK41" s="107">
        <v>41</v>
      </c>
      <c r="AL41" s="107"/>
      <c r="AM41" s="107"/>
      <c r="AN41" s="107"/>
      <c r="AO41" s="107"/>
      <c r="AP41" s="108">
        <v>69</v>
      </c>
      <c r="AQ41" s="108"/>
      <c r="AR41" s="108"/>
      <c r="AS41" s="108"/>
      <c r="AT41" s="108"/>
      <c r="AU41" s="108"/>
      <c r="AV41" s="108"/>
      <c r="AW41" s="108"/>
      <c r="AX41" s="108"/>
      <c r="AY41" s="108"/>
      <c r="AZ41" s="108"/>
      <c r="BA41" s="108"/>
      <c r="BB41" s="108"/>
      <c r="BC41" s="108"/>
      <c r="BD41" s="108"/>
      <c r="BE41" s="111" t="s">
        <v>514</v>
      </c>
      <c r="BF41" s="111"/>
      <c r="BG41" s="111"/>
      <c r="BH41" s="111"/>
      <c r="BI41" s="111"/>
      <c r="BJ41" s="109">
        <f>SUM(AK41:AT41)/170</f>
        <v>0.6470588235294118</v>
      </c>
      <c r="BK41" s="109"/>
      <c r="BL41" s="109"/>
      <c r="BM41" s="109"/>
      <c r="BN41" s="109"/>
      <c r="BO41" s="109"/>
      <c r="BP41" s="110"/>
    </row>
    <row r="42" spans="2:68" ht="18" customHeight="1" x14ac:dyDescent="0.2">
      <c r="B42" s="34" t="s">
        <v>287</v>
      </c>
      <c r="C42" s="35"/>
      <c r="D42" s="35"/>
      <c r="E42" s="35"/>
      <c r="F42" s="35"/>
      <c r="G42" s="35"/>
      <c r="H42" s="35"/>
      <c r="I42" s="35"/>
      <c r="J42" s="35"/>
      <c r="K42" s="35"/>
      <c r="L42" s="35"/>
      <c r="M42" s="35"/>
      <c r="N42" s="35"/>
      <c r="O42" s="35"/>
      <c r="P42" s="35"/>
      <c r="Q42" s="35"/>
      <c r="R42" s="35"/>
      <c r="S42" s="35"/>
      <c r="T42" s="35"/>
      <c r="U42" s="36"/>
      <c r="V42" s="20" t="s">
        <v>288</v>
      </c>
      <c r="W42" s="20"/>
      <c r="X42" s="20"/>
      <c r="Y42" s="20"/>
      <c r="Z42" s="20"/>
      <c r="AA42" s="23">
        <v>760</v>
      </c>
      <c r="AB42" s="23"/>
      <c r="AC42" s="23"/>
      <c r="AD42" s="23"/>
      <c r="AE42" s="23"/>
      <c r="AF42" s="61">
        <v>716</v>
      </c>
      <c r="AG42" s="61"/>
      <c r="AH42" s="61"/>
      <c r="AI42" s="61"/>
      <c r="AJ42" s="61"/>
      <c r="AK42" s="61">
        <v>712</v>
      </c>
      <c r="AL42" s="61"/>
      <c r="AM42" s="61"/>
      <c r="AN42" s="61"/>
      <c r="AO42" s="61"/>
      <c r="AP42" s="62">
        <v>741</v>
      </c>
      <c r="AQ42" s="62"/>
      <c r="AR42" s="62"/>
      <c r="AS42" s="62"/>
      <c r="AT42" s="62"/>
      <c r="AU42" s="23"/>
      <c r="AV42" s="23"/>
      <c r="AW42" s="23"/>
      <c r="AX42" s="23"/>
      <c r="AY42" s="23"/>
      <c r="AZ42" s="23"/>
      <c r="BA42" s="23"/>
      <c r="BB42" s="23"/>
      <c r="BC42" s="23"/>
      <c r="BD42" s="23"/>
      <c r="BE42" s="23">
        <v>810</v>
      </c>
      <c r="BF42" s="23"/>
      <c r="BG42" s="23"/>
      <c r="BH42" s="23"/>
      <c r="BI42" s="23"/>
      <c r="BJ42" s="99">
        <f>AP42/BE42</f>
        <v>0.91481481481481486</v>
      </c>
      <c r="BK42" s="99"/>
      <c r="BL42" s="99"/>
      <c r="BM42" s="99"/>
      <c r="BN42" s="99"/>
      <c r="BO42" s="99"/>
      <c r="BP42" s="100"/>
    </row>
    <row r="43" spans="2:68" ht="18" customHeight="1" x14ac:dyDescent="0.2">
      <c r="B43" s="27" t="s">
        <v>516</v>
      </c>
      <c r="C43" s="28"/>
      <c r="D43" s="28"/>
      <c r="E43" s="28"/>
      <c r="F43" s="28"/>
      <c r="G43" s="28"/>
      <c r="H43" s="28"/>
      <c r="I43" s="28"/>
      <c r="J43" s="28"/>
      <c r="K43" s="28"/>
      <c r="L43" s="28"/>
      <c r="M43" s="28"/>
      <c r="N43" s="28"/>
      <c r="O43" s="28"/>
      <c r="P43" s="28"/>
      <c r="Q43" s="28"/>
      <c r="R43" s="28"/>
      <c r="S43" s="28"/>
      <c r="T43" s="28"/>
      <c r="U43" s="29"/>
      <c r="V43" s="102" t="s">
        <v>297</v>
      </c>
      <c r="W43" s="102"/>
      <c r="X43" s="102"/>
      <c r="Y43" s="102"/>
      <c r="Z43" s="102"/>
      <c r="AA43" s="59" t="s">
        <v>518</v>
      </c>
      <c r="AB43" s="59"/>
      <c r="AC43" s="59"/>
      <c r="AD43" s="59"/>
      <c r="AE43" s="59"/>
      <c r="AF43" s="21" t="s">
        <v>518</v>
      </c>
      <c r="AG43" s="21"/>
      <c r="AH43" s="21"/>
      <c r="AI43" s="21"/>
      <c r="AJ43" s="21"/>
      <c r="AK43" s="21" t="s">
        <v>518</v>
      </c>
      <c r="AL43" s="21"/>
      <c r="AM43" s="21"/>
      <c r="AN43" s="21"/>
      <c r="AO43" s="21"/>
      <c r="AP43" s="21" t="s">
        <v>518</v>
      </c>
      <c r="AQ43" s="21"/>
      <c r="AR43" s="21"/>
      <c r="AS43" s="21"/>
      <c r="AT43" s="21"/>
      <c r="AU43" s="22"/>
      <c r="AV43" s="22"/>
      <c r="AW43" s="22"/>
      <c r="AX43" s="22"/>
      <c r="AY43" s="22"/>
      <c r="AZ43" s="22"/>
      <c r="BA43" s="22"/>
      <c r="BB43" s="22"/>
      <c r="BC43" s="22"/>
      <c r="BD43" s="22"/>
      <c r="BE43" s="101" t="s">
        <v>296</v>
      </c>
      <c r="BF43" s="101"/>
      <c r="BG43" s="101"/>
      <c r="BH43" s="101"/>
      <c r="BI43" s="101"/>
      <c r="BJ43" s="97" t="s">
        <v>323</v>
      </c>
      <c r="BK43" s="97"/>
      <c r="BL43" s="97"/>
      <c r="BM43" s="97"/>
      <c r="BN43" s="97"/>
      <c r="BO43" s="97"/>
      <c r="BP43" s="98"/>
    </row>
    <row r="44" spans="2:68" ht="18" customHeight="1" x14ac:dyDescent="0.2">
      <c r="B44" s="103" t="s">
        <v>520</v>
      </c>
      <c r="C44" s="104"/>
      <c r="D44" s="104"/>
      <c r="E44" s="104"/>
      <c r="F44" s="104"/>
      <c r="G44" s="104"/>
      <c r="H44" s="104"/>
      <c r="I44" s="112" t="s">
        <v>646</v>
      </c>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4"/>
    </row>
    <row r="45" spans="2:68" ht="94.2" customHeight="1" x14ac:dyDescent="0.2">
      <c r="B45" s="105"/>
      <c r="C45" s="105"/>
      <c r="D45" s="105"/>
      <c r="E45" s="105"/>
      <c r="F45" s="105"/>
      <c r="G45" s="105"/>
      <c r="H45" s="105"/>
      <c r="I45" s="115"/>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7"/>
    </row>
    <row r="46" spans="2:68" ht="18" customHeight="1" x14ac:dyDescent="0.2">
      <c r="B46" s="122"/>
      <c r="C46" s="122"/>
    </row>
    <row r="47" spans="2:68" ht="18" customHeight="1" x14ac:dyDescent="0.2">
      <c r="B47" s="122"/>
      <c r="C47" s="122"/>
    </row>
    <row r="48" spans="2:68" ht="18" customHeight="1" x14ac:dyDescent="0.2">
      <c r="B48" s="122"/>
      <c r="C48" s="122"/>
    </row>
    <row r="49" spans="2:3" ht="18" customHeight="1" x14ac:dyDescent="0.2">
      <c r="B49" s="122"/>
      <c r="C49" s="122"/>
    </row>
    <row r="50" spans="2:3" ht="18" customHeight="1" x14ac:dyDescent="0.2">
      <c r="B50" s="122"/>
      <c r="C50" s="122"/>
    </row>
    <row r="51" spans="2:3" ht="18" customHeight="1" x14ac:dyDescent="0.2">
      <c r="B51" s="122"/>
      <c r="C51" s="122"/>
    </row>
    <row r="52" spans="2:3" ht="18" customHeight="1" x14ac:dyDescent="0.2">
      <c r="B52" s="122"/>
      <c r="C52" s="122"/>
    </row>
    <row r="53" spans="2:3" ht="18" customHeight="1" x14ac:dyDescent="0.2">
      <c r="B53" s="122"/>
      <c r="C53" s="122"/>
    </row>
    <row r="54" spans="2:3" ht="18" customHeight="1" x14ac:dyDescent="0.2">
      <c r="B54" s="122"/>
      <c r="C54" s="122"/>
    </row>
    <row r="55" spans="2:3" ht="18" customHeight="1" x14ac:dyDescent="0.2">
      <c r="B55" s="122"/>
      <c r="C55" s="122"/>
    </row>
    <row r="56" spans="2:3" ht="18" customHeight="1" x14ac:dyDescent="0.2">
      <c r="B56" s="122"/>
      <c r="C56" s="122"/>
    </row>
    <row r="57" spans="2:3" ht="18" customHeight="1" x14ac:dyDescent="0.2">
      <c r="B57" s="122"/>
      <c r="C57" s="122"/>
    </row>
    <row r="58" spans="2:3" ht="18" customHeight="1" x14ac:dyDescent="0.2">
      <c r="B58" s="122"/>
      <c r="C58" s="122"/>
    </row>
    <row r="59" spans="2:3" ht="18" customHeight="1" x14ac:dyDescent="0.2">
      <c r="B59" s="122"/>
      <c r="C59" s="122"/>
    </row>
    <row r="60" spans="2:3" ht="18" customHeight="1" x14ac:dyDescent="0.2">
      <c r="B60" s="122"/>
      <c r="C60" s="122"/>
    </row>
    <row r="61" spans="2:3" ht="18" customHeight="1" x14ac:dyDescent="0.2">
      <c r="B61" s="122"/>
      <c r="C61" s="122"/>
    </row>
    <row r="62" spans="2:3" ht="18" customHeight="1" x14ac:dyDescent="0.2">
      <c r="B62" s="122"/>
      <c r="C62" s="122"/>
    </row>
  </sheetData>
  <mergeCells count="197">
    <mergeCell ref="B4:H5"/>
    <mergeCell ref="B1:BP2"/>
    <mergeCell ref="B3:BP3"/>
    <mergeCell ref="I4:BP5"/>
    <mergeCell ref="I6:BP7"/>
    <mergeCell ref="B9:BP9"/>
    <mergeCell ref="AZ16:BD17"/>
    <mergeCell ref="B15:BP15"/>
    <mergeCell ref="AU16:AY17"/>
    <mergeCell ref="AP16:AT17"/>
    <mergeCell ref="B11:W11"/>
    <mergeCell ref="AU12:BP12"/>
    <mergeCell ref="B13:W13"/>
    <mergeCell ref="AK16:AO17"/>
    <mergeCell ref="AF16:AJ17"/>
    <mergeCell ref="AA16:AE17"/>
    <mergeCell ref="BJ16:BP17"/>
    <mergeCell ref="AU11:BP11"/>
    <mergeCell ref="X11:AT11"/>
    <mergeCell ref="X12:AT12"/>
    <mergeCell ref="X13:AT13"/>
    <mergeCell ref="AU13:BP13"/>
    <mergeCell ref="B24:BP24"/>
    <mergeCell ref="BJ25:BP26"/>
    <mergeCell ref="AU29:AY29"/>
    <mergeCell ref="B20:H21"/>
    <mergeCell ref="BE28:BI28"/>
    <mergeCell ref="B6:H7"/>
    <mergeCell ref="AZ18:BD19"/>
    <mergeCell ref="BJ18:BP19"/>
    <mergeCell ref="AZ28:BD28"/>
    <mergeCell ref="AZ29:BD29"/>
    <mergeCell ref="AA25:AE26"/>
    <mergeCell ref="AF25:AJ26"/>
    <mergeCell ref="AK25:AO26"/>
    <mergeCell ref="AP25:AT26"/>
    <mergeCell ref="AF28:AJ28"/>
    <mergeCell ref="AU25:AY26"/>
    <mergeCell ref="AU28:AY28"/>
    <mergeCell ref="AK28:AO28"/>
    <mergeCell ref="AP28:AT28"/>
    <mergeCell ref="B27:BP27"/>
    <mergeCell ref="BJ28:BP28"/>
    <mergeCell ref="I20:BP21"/>
    <mergeCell ref="B23:BP23"/>
    <mergeCell ref="B10:BP10"/>
    <mergeCell ref="B61:C62"/>
    <mergeCell ref="B49:C50"/>
    <mergeCell ref="B51:C52"/>
    <mergeCell ref="B53:C54"/>
    <mergeCell ref="B55:C56"/>
    <mergeCell ref="B57:C58"/>
    <mergeCell ref="B59:C60"/>
    <mergeCell ref="B46:C46"/>
    <mergeCell ref="B47:C48"/>
    <mergeCell ref="B30:U30"/>
    <mergeCell ref="B31:U31"/>
    <mergeCell ref="B33:U33"/>
    <mergeCell ref="B34:U34"/>
    <mergeCell ref="B35:U35"/>
    <mergeCell ref="AP29:AT29"/>
    <mergeCell ref="AZ37:BD37"/>
    <mergeCell ref="B40:BP40"/>
    <mergeCell ref="BE25:BI26"/>
    <mergeCell ref="BE29:BI29"/>
    <mergeCell ref="BJ29:BP29"/>
    <mergeCell ref="B32:BP32"/>
    <mergeCell ref="AU39:AY39"/>
    <mergeCell ref="AA29:AE29"/>
    <mergeCell ref="AF29:AJ29"/>
    <mergeCell ref="B29:U29"/>
    <mergeCell ref="AZ31:BD31"/>
    <mergeCell ref="BE31:BI31"/>
    <mergeCell ref="BJ31:BP31"/>
    <mergeCell ref="V30:Z30"/>
    <mergeCell ref="AA30:AE30"/>
    <mergeCell ref="AF30:AJ30"/>
    <mergeCell ref="AK30:AO30"/>
    <mergeCell ref="AP30:AT30"/>
    <mergeCell ref="BJ43:BP43"/>
    <mergeCell ref="B41:U41"/>
    <mergeCell ref="B42:U42"/>
    <mergeCell ref="BE42:BI42"/>
    <mergeCell ref="BJ42:BP42"/>
    <mergeCell ref="B43:U43"/>
    <mergeCell ref="BE43:BI43"/>
    <mergeCell ref="V43:Z43"/>
    <mergeCell ref="B44:H45"/>
    <mergeCell ref="AA43:AE43"/>
    <mergeCell ref="AF43:AJ43"/>
    <mergeCell ref="V41:Z41"/>
    <mergeCell ref="AA41:AE41"/>
    <mergeCell ref="AF41:AJ41"/>
    <mergeCell ref="AK41:AO41"/>
    <mergeCell ref="AP41:AT41"/>
    <mergeCell ref="BJ41:BP41"/>
    <mergeCell ref="BE41:BI41"/>
    <mergeCell ref="I44:BP45"/>
    <mergeCell ref="AP43:AT43"/>
    <mergeCell ref="AZ41:BD41"/>
    <mergeCell ref="AU41:AY41"/>
    <mergeCell ref="V42:Z42"/>
    <mergeCell ref="AA42:AE42"/>
    <mergeCell ref="AF42:AJ42"/>
    <mergeCell ref="AK42:AO42"/>
    <mergeCell ref="AP42:AT42"/>
    <mergeCell ref="AU42:AY42"/>
    <mergeCell ref="AZ42:BD42"/>
    <mergeCell ref="AK29:AO29"/>
    <mergeCell ref="B12:W12"/>
    <mergeCell ref="BE16:BI17"/>
    <mergeCell ref="BE18:BI19"/>
    <mergeCell ref="V16:Z17"/>
    <mergeCell ref="V18:Z19"/>
    <mergeCell ref="B18:U19"/>
    <mergeCell ref="B16:U17"/>
    <mergeCell ref="AA18:AE19"/>
    <mergeCell ref="AF18:AJ19"/>
    <mergeCell ref="AK18:AO19"/>
    <mergeCell ref="AP18:AT19"/>
    <mergeCell ref="AU18:AY19"/>
    <mergeCell ref="V28:Z28"/>
    <mergeCell ref="AA28:AE28"/>
    <mergeCell ref="AZ25:BD26"/>
    <mergeCell ref="V25:Z26"/>
    <mergeCell ref="B25:U26"/>
    <mergeCell ref="B28:U28"/>
    <mergeCell ref="AU30:AY30"/>
    <mergeCell ref="AZ30:BD30"/>
    <mergeCell ref="BE30:BI30"/>
    <mergeCell ref="BJ30:BP30"/>
    <mergeCell ref="V31:Z31"/>
    <mergeCell ref="AA31:AE31"/>
    <mergeCell ref="AF31:AJ31"/>
    <mergeCell ref="AK31:AO31"/>
    <mergeCell ref="AP31:AT31"/>
    <mergeCell ref="AU31:AY31"/>
    <mergeCell ref="AP38:AT38"/>
    <mergeCell ref="AU38:AY38"/>
    <mergeCell ref="AK37:AO37"/>
    <mergeCell ref="AP37:AT37"/>
    <mergeCell ref="B37:U37"/>
    <mergeCell ref="BE33:BI33"/>
    <mergeCell ref="BJ33:BP33"/>
    <mergeCell ref="V34:Z34"/>
    <mergeCell ref="AA34:AE34"/>
    <mergeCell ref="AF34:AJ34"/>
    <mergeCell ref="AK34:AO34"/>
    <mergeCell ref="AP34:AT34"/>
    <mergeCell ref="AU34:AY34"/>
    <mergeCell ref="AZ34:BD34"/>
    <mergeCell ref="BE34:BI34"/>
    <mergeCell ref="BJ34:BP34"/>
    <mergeCell ref="V33:Z33"/>
    <mergeCell ref="AA33:AE33"/>
    <mergeCell ref="AF33:AJ33"/>
    <mergeCell ref="AK33:AO33"/>
    <mergeCell ref="AP33:AT33"/>
    <mergeCell ref="AU33:AY33"/>
    <mergeCell ref="AZ33:BD33"/>
    <mergeCell ref="AA35:AE35"/>
    <mergeCell ref="AF35:AJ35"/>
    <mergeCell ref="AK35:AO35"/>
    <mergeCell ref="AP35:AT35"/>
    <mergeCell ref="AU35:AY35"/>
    <mergeCell ref="AZ35:BD35"/>
    <mergeCell ref="B36:BP36"/>
    <mergeCell ref="BJ37:BP37"/>
    <mergeCell ref="AU37:AY37"/>
    <mergeCell ref="BE37:BI37"/>
    <mergeCell ref="V37:Z37"/>
    <mergeCell ref="AA37:AE37"/>
    <mergeCell ref="AF37:AJ37"/>
    <mergeCell ref="V29:Z29"/>
    <mergeCell ref="AK43:AO43"/>
    <mergeCell ref="AZ43:BD43"/>
    <mergeCell ref="AU43:AY43"/>
    <mergeCell ref="AZ38:BD38"/>
    <mergeCell ref="BE38:BI38"/>
    <mergeCell ref="BJ38:BP38"/>
    <mergeCell ref="B39:U39"/>
    <mergeCell ref="BE39:BI39"/>
    <mergeCell ref="BJ39:BP39"/>
    <mergeCell ref="V39:Z39"/>
    <mergeCell ref="AZ39:BD39"/>
    <mergeCell ref="AA39:AE39"/>
    <mergeCell ref="AF39:AJ39"/>
    <mergeCell ref="AK39:AO39"/>
    <mergeCell ref="AP39:AT39"/>
    <mergeCell ref="B38:U38"/>
    <mergeCell ref="V38:Z38"/>
    <mergeCell ref="AA38:AE38"/>
    <mergeCell ref="AF38:AJ38"/>
    <mergeCell ref="AK38:AO38"/>
    <mergeCell ref="BE35:BI35"/>
    <mergeCell ref="BJ35:BP35"/>
    <mergeCell ref="V35:Z35"/>
  </mergeCells>
  <phoneticPr fontId="2"/>
  <printOptions horizontalCentered="1"/>
  <pageMargins left="0.23622047244094491" right="0.23622047244094491" top="0.35433070866141736" bottom="0.35433070866141736" header="0.31496062992125984" footer="0.31496062992125984"/>
  <pageSetup paperSize="9" scale="88" orientation="portrait" r:id="rId1"/>
  <colBreaks count="1" manualBreakCount="1">
    <brk id="68" max="8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74"/>
  <sheetViews>
    <sheetView showZeros="0" view="pageBreakPreview" topLeftCell="A22" zoomScale="110" zoomScaleNormal="100" zoomScaleSheetLayoutView="110" workbookViewId="0">
      <selection activeCell="B31" sqref="B31:BM31"/>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165" t="s">
        <v>523</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row>
    <row r="2" spans="2:132" ht="18" customHeight="1" x14ac:dyDescent="0.2">
      <c r="B2" s="260" t="s">
        <v>226</v>
      </c>
      <c r="C2" s="261"/>
      <c r="D2" s="261"/>
      <c r="E2" s="261"/>
      <c r="F2" s="261"/>
      <c r="G2" s="261"/>
      <c r="H2" s="261"/>
      <c r="I2" s="261"/>
      <c r="J2" s="261"/>
      <c r="K2" s="261"/>
      <c r="L2" s="261"/>
      <c r="M2" s="261"/>
      <c r="N2" s="261" t="s">
        <v>225</v>
      </c>
      <c r="O2" s="261"/>
      <c r="P2" s="261"/>
      <c r="Q2" s="261"/>
      <c r="R2" s="261"/>
      <c r="S2" s="261"/>
      <c r="T2" s="261"/>
      <c r="U2" s="261"/>
      <c r="V2" s="261" t="s">
        <v>228</v>
      </c>
      <c r="W2" s="261"/>
      <c r="X2" s="261"/>
      <c r="Y2" s="261"/>
      <c r="Z2" s="261"/>
      <c r="AA2" s="261"/>
      <c r="AB2" s="261"/>
      <c r="AC2" s="261"/>
      <c r="AD2" s="261"/>
      <c r="AE2" s="261"/>
      <c r="AF2" s="261"/>
      <c r="AG2" s="261"/>
      <c r="AH2" s="261"/>
      <c r="AI2" s="261"/>
      <c r="AJ2" s="261"/>
      <c r="AK2" s="261"/>
      <c r="AL2" s="261"/>
      <c r="AM2" s="261" t="s">
        <v>229</v>
      </c>
      <c r="AN2" s="261"/>
      <c r="AO2" s="261"/>
      <c r="AP2" s="261"/>
      <c r="AQ2" s="261"/>
      <c r="AR2" s="261"/>
      <c r="AS2" s="261" t="s">
        <v>246</v>
      </c>
      <c r="AT2" s="261"/>
      <c r="AU2" s="261"/>
      <c r="AV2" s="261"/>
      <c r="AW2" s="261"/>
      <c r="AX2" s="261"/>
      <c r="AY2" s="261"/>
      <c r="AZ2" s="261"/>
      <c r="BA2" s="261"/>
      <c r="BB2" s="261"/>
      <c r="BC2" s="261"/>
      <c r="BD2" s="261"/>
      <c r="BE2" s="261"/>
      <c r="BF2" s="261"/>
      <c r="BG2" s="261"/>
      <c r="BH2" s="261"/>
      <c r="BI2" s="261"/>
      <c r="BJ2" s="261"/>
      <c r="BK2" s="261"/>
      <c r="BL2" s="261"/>
      <c r="BM2" s="262"/>
      <c r="BN2" s="262" t="s">
        <v>522</v>
      </c>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1"/>
    </row>
    <row r="3" spans="2:132" ht="24.6" customHeight="1" x14ac:dyDescent="0.2">
      <c r="B3" s="239" t="s">
        <v>562</v>
      </c>
      <c r="C3" s="240"/>
      <c r="D3" s="240"/>
      <c r="E3" s="240"/>
      <c r="F3" s="240"/>
      <c r="G3" s="240"/>
      <c r="H3" s="240"/>
      <c r="I3" s="240"/>
      <c r="J3" s="240"/>
      <c r="K3" s="240"/>
      <c r="L3" s="240"/>
      <c r="M3" s="241"/>
      <c r="N3" s="246" t="s">
        <v>563</v>
      </c>
      <c r="O3" s="240"/>
      <c r="P3" s="240"/>
      <c r="Q3" s="240"/>
      <c r="R3" s="240"/>
      <c r="S3" s="240"/>
      <c r="T3" s="240"/>
      <c r="U3" s="241"/>
      <c r="V3" s="266" t="s">
        <v>564</v>
      </c>
      <c r="W3" s="266"/>
      <c r="X3" s="266"/>
      <c r="Y3" s="266"/>
      <c r="Z3" s="266"/>
      <c r="AA3" s="266"/>
      <c r="AB3" s="266"/>
      <c r="AC3" s="266"/>
      <c r="AD3" s="266"/>
      <c r="AE3" s="266"/>
      <c r="AF3" s="266"/>
      <c r="AG3" s="266"/>
      <c r="AH3" s="266"/>
      <c r="AI3" s="266"/>
      <c r="AJ3" s="266"/>
      <c r="AK3" s="266"/>
      <c r="AL3" s="266"/>
      <c r="AM3" s="209" t="s">
        <v>299</v>
      </c>
      <c r="AN3" s="209"/>
      <c r="AO3" s="209"/>
      <c r="AP3" s="209"/>
      <c r="AQ3" s="209"/>
      <c r="AR3" s="209"/>
      <c r="AS3" s="209" t="s">
        <v>565</v>
      </c>
      <c r="AT3" s="209"/>
      <c r="AU3" s="209"/>
      <c r="AV3" s="209"/>
      <c r="AW3" s="209"/>
      <c r="AX3" s="209"/>
      <c r="AY3" s="209"/>
      <c r="AZ3" s="209"/>
      <c r="BA3" s="209"/>
      <c r="BB3" s="209"/>
      <c r="BC3" s="209"/>
      <c r="BD3" s="209"/>
      <c r="BE3" s="209"/>
      <c r="BF3" s="209"/>
      <c r="BG3" s="209"/>
      <c r="BH3" s="209"/>
      <c r="BI3" s="209"/>
      <c r="BJ3" s="209"/>
      <c r="BK3" s="209"/>
      <c r="BL3" s="209"/>
      <c r="BM3" s="210"/>
      <c r="BN3" s="177" t="s">
        <v>566</v>
      </c>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8"/>
    </row>
    <row r="4" spans="2:132" ht="18" customHeight="1" x14ac:dyDescent="0.2">
      <c r="B4" s="242"/>
      <c r="C4" s="232"/>
      <c r="D4" s="232"/>
      <c r="E4" s="232"/>
      <c r="F4" s="232"/>
      <c r="G4" s="232"/>
      <c r="H4" s="232"/>
      <c r="I4" s="232"/>
      <c r="J4" s="232"/>
      <c r="K4" s="232"/>
      <c r="L4" s="232"/>
      <c r="M4" s="233"/>
      <c r="N4" s="236"/>
      <c r="O4" s="237"/>
      <c r="P4" s="237"/>
      <c r="Q4" s="237"/>
      <c r="R4" s="237"/>
      <c r="S4" s="237"/>
      <c r="T4" s="237"/>
      <c r="U4" s="238"/>
      <c r="V4" s="186" t="s">
        <v>567</v>
      </c>
      <c r="W4" s="186"/>
      <c r="X4" s="186"/>
      <c r="Y4" s="186"/>
      <c r="Z4" s="186"/>
      <c r="AA4" s="186"/>
      <c r="AB4" s="186"/>
      <c r="AC4" s="186"/>
      <c r="AD4" s="186"/>
      <c r="AE4" s="186"/>
      <c r="AF4" s="186"/>
      <c r="AG4" s="186"/>
      <c r="AH4" s="186"/>
      <c r="AI4" s="186"/>
      <c r="AJ4" s="186"/>
      <c r="AK4" s="186"/>
      <c r="AL4" s="186"/>
      <c r="AM4" s="187" t="s">
        <v>299</v>
      </c>
      <c r="AN4" s="187"/>
      <c r="AO4" s="187"/>
      <c r="AP4" s="187"/>
      <c r="AQ4" s="187"/>
      <c r="AR4" s="187"/>
      <c r="AS4" s="188" t="s">
        <v>568</v>
      </c>
      <c r="AT4" s="188"/>
      <c r="AU4" s="188"/>
      <c r="AV4" s="188"/>
      <c r="AW4" s="188"/>
      <c r="AX4" s="188"/>
      <c r="AY4" s="188"/>
      <c r="AZ4" s="188"/>
      <c r="BA4" s="188"/>
      <c r="BB4" s="188"/>
      <c r="BC4" s="188"/>
      <c r="BD4" s="188"/>
      <c r="BE4" s="188"/>
      <c r="BF4" s="188"/>
      <c r="BG4" s="188"/>
      <c r="BH4" s="188"/>
      <c r="BI4" s="188"/>
      <c r="BJ4" s="188"/>
      <c r="BK4" s="188"/>
      <c r="BL4" s="188"/>
      <c r="BM4" s="189"/>
      <c r="BN4" s="269"/>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1"/>
    </row>
    <row r="5" spans="2:132" ht="18" customHeight="1" x14ac:dyDescent="0.2">
      <c r="B5" s="242"/>
      <c r="C5" s="232"/>
      <c r="D5" s="232"/>
      <c r="E5" s="232"/>
      <c r="F5" s="232"/>
      <c r="G5" s="232"/>
      <c r="H5" s="232"/>
      <c r="I5" s="232"/>
      <c r="J5" s="232"/>
      <c r="K5" s="232"/>
      <c r="L5" s="232"/>
      <c r="M5" s="233"/>
      <c r="N5" s="231" t="s">
        <v>569</v>
      </c>
      <c r="O5" s="232"/>
      <c r="P5" s="232"/>
      <c r="Q5" s="232"/>
      <c r="R5" s="232"/>
      <c r="S5" s="232"/>
      <c r="T5" s="232"/>
      <c r="U5" s="233"/>
      <c r="V5" s="186" t="s">
        <v>570</v>
      </c>
      <c r="W5" s="186"/>
      <c r="X5" s="186"/>
      <c r="Y5" s="186"/>
      <c r="Z5" s="186"/>
      <c r="AA5" s="186"/>
      <c r="AB5" s="186"/>
      <c r="AC5" s="186"/>
      <c r="AD5" s="186"/>
      <c r="AE5" s="186"/>
      <c r="AF5" s="186"/>
      <c r="AG5" s="186"/>
      <c r="AH5" s="186"/>
      <c r="AI5" s="186"/>
      <c r="AJ5" s="186"/>
      <c r="AK5" s="186"/>
      <c r="AL5" s="186"/>
      <c r="AM5" s="187" t="s">
        <v>299</v>
      </c>
      <c r="AN5" s="187"/>
      <c r="AO5" s="187"/>
      <c r="AP5" s="187"/>
      <c r="AQ5" s="187"/>
      <c r="AR5" s="187"/>
      <c r="AS5" s="188" t="s">
        <v>571</v>
      </c>
      <c r="AT5" s="188"/>
      <c r="AU5" s="188"/>
      <c r="AV5" s="188"/>
      <c r="AW5" s="188"/>
      <c r="AX5" s="188"/>
      <c r="AY5" s="188"/>
      <c r="AZ5" s="188"/>
      <c r="BA5" s="188"/>
      <c r="BB5" s="188"/>
      <c r="BC5" s="188"/>
      <c r="BD5" s="188"/>
      <c r="BE5" s="188"/>
      <c r="BF5" s="188"/>
      <c r="BG5" s="188"/>
      <c r="BH5" s="188"/>
      <c r="BI5" s="188"/>
      <c r="BJ5" s="188"/>
      <c r="BK5" s="188"/>
      <c r="BL5" s="188"/>
      <c r="BM5" s="189"/>
      <c r="BN5" s="214" t="s">
        <v>643</v>
      </c>
      <c r="BO5" s="215"/>
      <c r="BP5" s="215"/>
      <c r="BQ5" s="215"/>
      <c r="BR5" s="215"/>
      <c r="BS5" s="215"/>
      <c r="BT5" s="215"/>
      <c r="BU5" s="215"/>
      <c r="BV5" s="215"/>
      <c r="BW5" s="215"/>
      <c r="BX5" s="215"/>
      <c r="BY5" s="215"/>
      <c r="BZ5" s="215"/>
      <c r="CA5" s="215"/>
      <c r="CB5" s="215"/>
      <c r="CC5" s="215"/>
      <c r="CD5" s="215"/>
      <c r="CE5" s="215"/>
      <c r="CF5" s="215"/>
      <c r="CG5" s="215"/>
      <c r="CH5" s="215"/>
      <c r="CI5" s="215"/>
      <c r="CJ5" s="215"/>
      <c r="CK5" s="215"/>
      <c r="CL5" s="215"/>
      <c r="CM5" s="215"/>
      <c r="CN5" s="215"/>
      <c r="CO5" s="215"/>
      <c r="CP5" s="215"/>
      <c r="CQ5" s="215"/>
      <c r="CR5" s="215"/>
      <c r="CS5" s="215"/>
      <c r="CT5" s="215"/>
      <c r="CU5" s="215"/>
      <c r="CV5" s="215"/>
      <c r="CW5" s="215"/>
      <c r="CX5" s="215"/>
      <c r="CY5" s="215"/>
      <c r="CZ5" s="215"/>
      <c r="DA5" s="215"/>
      <c r="DB5" s="215"/>
      <c r="DC5" s="215"/>
      <c r="DD5" s="215"/>
      <c r="DE5" s="215"/>
      <c r="DF5" s="215"/>
      <c r="DG5" s="215"/>
      <c r="DH5" s="215"/>
      <c r="DI5" s="215"/>
      <c r="DJ5" s="215"/>
      <c r="DK5" s="215"/>
      <c r="DL5" s="215"/>
      <c r="DM5" s="215"/>
      <c r="DN5" s="215"/>
      <c r="DO5" s="215"/>
      <c r="DP5" s="215"/>
      <c r="DQ5" s="215"/>
      <c r="DR5" s="215"/>
      <c r="DS5" s="215"/>
      <c r="DT5" s="215"/>
      <c r="DU5" s="215"/>
      <c r="DV5" s="215"/>
      <c r="DW5" s="215"/>
      <c r="DX5" s="215"/>
      <c r="DY5" s="215"/>
      <c r="DZ5" s="215"/>
      <c r="EA5" s="215"/>
      <c r="EB5" s="216"/>
    </row>
    <row r="6" spans="2:132" ht="24.6" customHeight="1" x14ac:dyDescent="0.2">
      <c r="B6" s="242"/>
      <c r="C6" s="232"/>
      <c r="D6" s="232"/>
      <c r="E6" s="232"/>
      <c r="F6" s="232"/>
      <c r="G6" s="232"/>
      <c r="H6" s="232"/>
      <c r="I6" s="232"/>
      <c r="J6" s="232"/>
      <c r="K6" s="232"/>
      <c r="L6" s="232"/>
      <c r="M6" s="233"/>
      <c r="N6" s="231"/>
      <c r="O6" s="232"/>
      <c r="P6" s="232"/>
      <c r="Q6" s="232"/>
      <c r="R6" s="232"/>
      <c r="S6" s="232"/>
      <c r="T6" s="232"/>
      <c r="U6" s="233"/>
      <c r="V6" s="186" t="s">
        <v>572</v>
      </c>
      <c r="W6" s="186"/>
      <c r="X6" s="186"/>
      <c r="Y6" s="186"/>
      <c r="Z6" s="186"/>
      <c r="AA6" s="186"/>
      <c r="AB6" s="186"/>
      <c r="AC6" s="186"/>
      <c r="AD6" s="186"/>
      <c r="AE6" s="186"/>
      <c r="AF6" s="186"/>
      <c r="AG6" s="186"/>
      <c r="AH6" s="186"/>
      <c r="AI6" s="186"/>
      <c r="AJ6" s="186"/>
      <c r="AK6" s="186"/>
      <c r="AL6" s="186"/>
      <c r="AM6" s="187" t="s">
        <v>299</v>
      </c>
      <c r="AN6" s="187"/>
      <c r="AO6" s="187"/>
      <c r="AP6" s="187"/>
      <c r="AQ6" s="187"/>
      <c r="AR6" s="187"/>
      <c r="AS6" s="188" t="s">
        <v>571</v>
      </c>
      <c r="AT6" s="188"/>
      <c r="AU6" s="188"/>
      <c r="AV6" s="188"/>
      <c r="AW6" s="188"/>
      <c r="AX6" s="188"/>
      <c r="AY6" s="188"/>
      <c r="AZ6" s="188"/>
      <c r="BA6" s="188"/>
      <c r="BB6" s="188"/>
      <c r="BC6" s="188"/>
      <c r="BD6" s="188"/>
      <c r="BE6" s="188"/>
      <c r="BF6" s="188"/>
      <c r="BG6" s="188"/>
      <c r="BH6" s="188"/>
      <c r="BI6" s="188"/>
      <c r="BJ6" s="188"/>
      <c r="BK6" s="188"/>
      <c r="BL6" s="188"/>
      <c r="BM6" s="189"/>
      <c r="BN6" s="180"/>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2"/>
    </row>
    <row r="7" spans="2:132" ht="24.6" customHeight="1" x14ac:dyDescent="0.2">
      <c r="B7" s="242"/>
      <c r="C7" s="232"/>
      <c r="D7" s="232"/>
      <c r="E7" s="232"/>
      <c r="F7" s="232"/>
      <c r="G7" s="232"/>
      <c r="H7" s="232"/>
      <c r="I7" s="232"/>
      <c r="J7" s="232"/>
      <c r="K7" s="232"/>
      <c r="L7" s="232"/>
      <c r="M7" s="233"/>
      <c r="N7" s="231"/>
      <c r="O7" s="232"/>
      <c r="P7" s="232"/>
      <c r="Q7" s="232"/>
      <c r="R7" s="232"/>
      <c r="S7" s="232"/>
      <c r="T7" s="232"/>
      <c r="U7" s="233"/>
      <c r="V7" s="186" t="s">
        <v>573</v>
      </c>
      <c r="W7" s="186"/>
      <c r="X7" s="186"/>
      <c r="Y7" s="186"/>
      <c r="Z7" s="186"/>
      <c r="AA7" s="186"/>
      <c r="AB7" s="186"/>
      <c r="AC7" s="186"/>
      <c r="AD7" s="186"/>
      <c r="AE7" s="186"/>
      <c r="AF7" s="186"/>
      <c r="AG7" s="186"/>
      <c r="AH7" s="186"/>
      <c r="AI7" s="186"/>
      <c r="AJ7" s="186"/>
      <c r="AK7" s="186"/>
      <c r="AL7" s="186"/>
      <c r="AM7" s="187" t="s">
        <v>299</v>
      </c>
      <c r="AN7" s="187"/>
      <c r="AO7" s="187"/>
      <c r="AP7" s="187"/>
      <c r="AQ7" s="187"/>
      <c r="AR7" s="187"/>
      <c r="AS7" s="188" t="s">
        <v>574</v>
      </c>
      <c r="AT7" s="188"/>
      <c r="AU7" s="188"/>
      <c r="AV7" s="188"/>
      <c r="AW7" s="188"/>
      <c r="AX7" s="188"/>
      <c r="AY7" s="188"/>
      <c r="AZ7" s="188"/>
      <c r="BA7" s="188"/>
      <c r="BB7" s="188"/>
      <c r="BC7" s="188"/>
      <c r="BD7" s="188"/>
      <c r="BE7" s="188"/>
      <c r="BF7" s="188"/>
      <c r="BG7" s="188"/>
      <c r="BH7" s="188"/>
      <c r="BI7" s="188"/>
      <c r="BJ7" s="188"/>
      <c r="BK7" s="188"/>
      <c r="BL7" s="188"/>
      <c r="BM7" s="189"/>
      <c r="BN7" s="180"/>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2"/>
    </row>
    <row r="8" spans="2:132" ht="18" customHeight="1" x14ac:dyDescent="0.2">
      <c r="B8" s="242"/>
      <c r="C8" s="232"/>
      <c r="D8" s="232"/>
      <c r="E8" s="232"/>
      <c r="F8" s="232"/>
      <c r="G8" s="232"/>
      <c r="H8" s="232"/>
      <c r="I8" s="232"/>
      <c r="J8" s="232"/>
      <c r="K8" s="232"/>
      <c r="L8" s="232"/>
      <c r="M8" s="233"/>
      <c r="N8" s="231"/>
      <c r="O8" s="232"/>
      <c r="P8" s="232"/>
      <c r="Q8" s="232"/>
      <c r="R8" s="232"/>
      <c r="S8" s="232"/>
      <c r="T8" s="232"/>
      <c r="U8" s="233"/>
      <c r="V8" s="186" t="s">
        <v>575</v>
      </c>
      <c r="W8" s="186"/>
      <c r="X8" s="186"/>
      <c r="Y8" s="186"/>
      <c r="Z8" s="186"/>
      <c r="AA8" s="186"/>
      <c r="AB8" s="186"/>
      <c r="AC8" s="186"/>
      <c r="AD8" s="186"/>
      <c r="AE8" s="186"/>
      <c r="AF8" s="186"/>
      <c r="AG8" s="186"/>
      <c r="AH8" s="186"/>
      <c r="AI8" s="186"/>
      <c r="AJ8" s="186"/>
      <c r="AK8" s="186"/>
      <c r="AL8" s="186"/>
      <c r="AM8" s="187" t="s">
        <v>299</v>
      </c>
      <c r="AN8" s="187"/>
      <c r="AO8" s="187"/>
      <c r="AP8" s="187"/>
      <c r="AQ8" s="187"/>
      <c r="AR8" s="187"/>
      <c r="AS8" s="188" t="s">
        <v>571</v>
      </c>
      <c r="AT8" s="188"/>
      <c r="AU8" s="188"/>
      <c r="AV8" s="188"/>
      <c r="AW8" s="188"/>
      <c r="AX8" s="188"/>
      <c r="AY8" s="188"/>
      <c r="AZ8" s="188"/>
      <c r="BA8" s="188"/>
      <c r="BB8" s="188"/>
      <c r="BC8" s="188"/>
      <c r="BD8" s="188"/>
      <c r="BE8" s="188"/>
      <c r="BF8" s="188"/>
      <c r="BG8" s="188"/>
      <c r="BH8" s="188"/>
      <c r="BI8" s="188"/>
      <c r="BJ8" s="188"/>
      <c r="BK8" s="188"/>
      <c r="BL8" s="188"/>
      <c r="BM8" s="189"/>
      <c r="BN8" s="180"/>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2"/>
    </row>
    <row r="9" spans="2:132" ht="18" customHeight="1" x14ac:dyDescent="0.2">
      <c r="B9" s="242"/>
      <c r="C9" s="232"/>
      <c r="D9" s="232"/>
      <c r="E9" s="232"/>
      <c r="F9" s="232"/>
      <c r="G9" s="232"/>
      <c r="H9" s="232"/>
      <c r="I9" s="232"/>
      <c r="J9" s="232"/>
      <c r="K9" s="232"/>
      <c r="L9" s="232"/>
      <c r="M9" s="233"/>
      <c r="N9" s="231"/>
      <c r="O9" s="232"/>
      <c r="P9" s="232"/>
      <c r="Q9" s="232"/>
      <c r="R9" s="232"/>
      <c r="S9" s="232"/>
      <c r="T9" s="232"/>
      <c r="U9" s="233"/>
      <c r="V9" s="204" t="s">
        <v>576</v>
      </c>
      <c r="W9" s="204"/>
      <c r="X9" s="204"/>
      <c r="Y9" s="204"/>
      <c r="Z9" s="204"/>
      <c r="AA9" s="204"/>
      <c r="AB9" s="204"/>
      <c r="AC9" s="204"/>
      <c r="AD9" s="204"/>
      <c r="AE9" s="204"/>
      <c r="AF9" s="204"/>
      <c r="AG9" s="204"/>
      <c r="AH9" s="204"/>
      <c r="AI9" s="204"/>
      <c r="AJ9" s="204"/>
      <c r="AK9" s="204"/>
      <c r="AL9" s="204"/>
      <c r="AM9" s="259" t="s">
        <v>242</v>
      </c>
      <c r="AN9" s="259"/>
      <c r="AO9" s="259"/>
      <c r="AP9" s="259"/>
      <c r="AQ9" s="259"/>
      <c r="AR9" s="259"/>
      <c r="AS9" s="219" t="s">
        <v>577</v>
      </c>
      <c r="AT9" s="219"/>
      <c r="AU9" s="219"/>
      <c r="AV9" s="219"/>
      <c r="AW9" s="219"/>
      <c r="AX9" s="219"/>
      <c r="AY9" s="219"/>
      <c r="AZ9" s="219"/>
      <c r="BA9" s="219"/>
      <c r="BB9" s="219"/>
      <c r="BC9" s="219"/>
      <c r="BD9" s="219"/>
      <c r="BE9" s="219"/>
      <c r="BF9" s="219"/>
      <c r="BG9" s="219"/>
      <c r="BH9" s="219"/>
      <c r="BI9" s="219"/>
      <c r="BJ9" s="219"/>
      <c r="BK9" s="219"/>
      <c r="BL9" s="219"/>
      <c r="BM9" s="220"/>
      <c r="BN9" s="263"/>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264"/>
      <c r="CV9" s="264"/>
      <c r="CW9" s="264"/>
      <c r="CX9" s="264"/>
      <c r="CY9" s="264"/>
      <c r="CZ9" s="264"/>
      <c r="DA9" s="264"/>
      <c r="DB9" s="264"/>
      <c r="DC9" s="264"/>
      <c r="DD9" s="264"/>
      <c r="DE9" s="264"/>
      <c r="DF9" s="264"/>
      <c r="DG9" s="264"/>
      <c r="DH9" s="264"/>
      <c r="DI9" s="264"/>
      <c r="DJ9" s="264"/>
      <c r="DK9" s="264"/>
      <c r="DL9" s="264"/>
      <c r="DM9" s="264"/>
      <c r="DN9" s="264"/>
      <c r="DO9" s="264"/>
      <c r="DP9" s="264"/>
      <c r="DQ9" s="264"/>
      <c r="DR9" s="264"/>
      <c r="DS9" s="264"/>
      <c r="DT9" s="264"/>
      <c r="DU9" s="264"/>
      <c r="DV9" s="264"/>
      <c r="DW9" s="264"/>
      <c r="DX9" s="264"/>
      <c r="DY9" s="264"/>
      <c r="DZ9" s="264"/>
      <c r="EA9" s="264"/>
      <c r="EB9" s="265"/>
    </row>
    <row r="10" spans="2:132" ht="18" customHeight="1" x14ac:dyDescent="0.2">
      <c r="B10" s="239" t="s">
        <v>578</v>
      </c>
      <c r="C10" s="240"/>
      <c r="D10" s="240"/>
      <c r="E10" s="240"/>
      <c r="F10" s="240"/>
      <c r="G10" s="240"/>
      <c r="H10" s="240"/>
      <c r="I10" s="240"/>
      <c r="J10" s="240"/>
      <c r="K10" s="240"/>
      <c r="L10" s="240"/>
      <c r="M10" s="241"/>
      <c r="N10" s="246" t="s">
        <v>579</v>
      </c>
      <c r="O10" s="240"/>
      <c r="P10" s="240"/>
      <c r="Q10" s="240"/>
      <c r="R10" s="240"/>
      <c r="S10" s="240"/>
      <c r="T10" s="240"/>
      <c r="U10" s="241"/>
      <c r="V10" s="202" t="s">
        <v>580</v>
      </c>
      <c r="W10" s="202"/>
      <c r="X10" s="202"/>
      <c r="Y10" s="202"/>
      <c r="Z10" s="202"/>
      <c r="AA10" s="202"/>
      <c r="AB10" s="202"/>
      <c r="AC10" s="202"/>
      <c r="AD10" s="202"/>
      <c r="AE10" s="202"/>
      <c r="AF10" s="202"/>
      <c r="AG10" s="202"/>
      <c r="AH10" s="202"/>
      <c r="AI10" s="202"/>
      <c r="AJ10" s="202"/>
      <c r="AK10" s="202"/>
      <c r="AL10" s="202"/>
      <c r="AM10" s="208" t="s">
        <v>299</v>
      </c>
      <c r="AN10" s="208"/>
      <c r="AO10" s="208"/>
      <c r="AP10" s="208"/>
      <c r="AQ10" s="208"/>
      <c r="AR10" s="208"/>
      <c r="AS10" s="209" t="s">
        <v>581</v>
      </c>
      <c r="AT10" s="209"/>
      <c r="AU10" s="209"/>
      <c r="AV10" s="209"/>
      <c r="AW10" s="209"/>
      <c r="AX10" s="209"/>
      <c r="AY10" s="209"/>
      <c r="AZ10" s="209"/>
      <c r="BA10" s="209"/>
      <c r="BB10" s="209"/>
      <c r="BC10" s="209"/>
      <c r="BD10" s="209"/>
      <c r="BE10" s="209"/>
      <c r="BF10" s="209"/>
      <c r="BG10" s="209"/>
      <c r="BH10" s="209"/>
      <c r="BI10" s="209"/>
      <c r="BJ10" s="209"/>
      <c r="BK10" s="209"/>
      <c r="BL10" s="209"/>
      <c r="BM10" s="210"/>
      <c r="BN10" s="247"/>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DH10" s="248"/>
      <c r="DI10" s="248"/>
      <c r="DJ10" s="248"/>
      <c r="DK10" s="248"/>
      <c r="DL10" s="248"/>
      <c r="DM10" s="248"/>
      <c r="DN10" s="248"/>
      <c r="DO10" s="248"/>
      <c r="DP10" s="248"/>
      <c r="DQ10" s="248"/>
      <c r="DR10" s="248"/>
      <c r="DS10" s="248"/>
      <c r="DT10" s="248"/>
      <c r="DU10" s="248"/>
      <c r="DV10" s="248"/>
      <c r="DW10" s="248"/>
      <c r="DX10" s="248"/>
      <c r="DY10" s="248"/>
      <c r="DZ10" s="248"/>
      <c r="EA10" s="248"/>
      <c r="EB10" s="249"/>
    </row>
    <row r="11" spans="2:132" ht="33" customHeight="1" x14ac:dyDescent="0.2">
      <c r="B11" s="242"/>
      <c r="C11" s="232"/>
      <c r="D11" s="232"/>
      <c r="E11" s="232"/>
      <c r="F11" s="232"/>
      <c r="G11" s="232"/>
      <c r="H11" s="232"/>
      <c r="I11" s="232"/>
      <c r="J11" s="232"/>
      <c r="K11" s="232"/>
      <c r="L11" s="232"/>
      <c r="M11" s="233"/>
      <c r="N11" s="236"/>
      <c r="O11" s="237"/>
      <c r="P11" s="237"/>
      <c r="Q11" s="237"/>
      <c r="R11" s="237"/>
      <c r="S11" s="237"/>
      <c r="T11" s="237"/>
      <c r="U11" s="238"/>
      <c r="V11" s="186" t="s">
        <v>582</v>
      </c>
      <c r="W11" s="186"/>
      <c r="X11" s="186"/>
      <c r="Y11" s="186"/>
      <c r="Z11" s="186"/>
      <c r="AA11" s="186"/>
      <c r="AB11" s="186"/>
      <c r="AC11" s="186"/>
      <c r="AD11" s="186"/>
      <c r="AE11" s="186"/>
      <c r="AF11" s="186"/>
      <c r="AG11" s="186"/>
      <c r="AH11" s="186"/>
      <c r="AI11" s="186"/>
      <c r="AJ11" s="186"/>
      <c r="AK11" s="186"/>
      <c r="AL11" s="186"/>
      <c r="AM11" s="187" t="s">
        <v>299</v>
      </c>
      <c r="AN11" s="187"/>
      <c r="AO11" s="187"/>
      <c r="AP11" s="187"/>
      <c r="AQ11" s="187"/>
      <c r="AR11" s="187"/>
      <c r="AS11" s="188" t="s">
        <v>583</v>
      </c>
      <c r="AT11" s="188"/>
      <c r="AU11" s="188"/>
      <c r="AV11" s="188"/>
      <c r="AW11" s="188"/>
      <c r="AX11" s="188"/>
      <c r="AY11" s="188"/>
      <c r="AZ11" s="188"/>
      <c r="BA11" s="188"/>
      <c r="BB11" s="188"/>
      <c r="BC11" s="188"/>
      <c r="BD11" s="188"/>
      <c r="BE11" s="188"/>
      <c r="BF11" s="188"/>
      <c r="BG11" s="188"/>
      <c r="BH11" s="188"/>
      <c r="BI11" s="188"/>
      <c r="BJ11" s="188"/>
      <c r="BK11" s="188"/>
      <c r="BL11" s="188"/>
      <c r="BM11" s="189"/>
      <c r="BN11" s="250"/>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c r="DS11" s="251"/>
      <c r="DT11" s="251"/>
      <c r="DU11" s="251"/>
      <c r="DV11" s="251"/>
      <c r="DW11" s="251"/>
      <c r="DX11" s="251"/>
      <c r="DY11" s="251"/>
      <c r="DZ11" s="251"/>
      <c r="EA11" s="251"/>
      <c r="EB11" s="252"/>
    </row>
    <row r="12" spans="2:132" ht="25.2" customHeight="1" x14ac:dyDescent="0.2">
      <c r="B12" s="242"/>
      <c r="C12" s="232"/>
      <c r="D12" s="232"/>
      <c r="E12" s="232"/>
      <c r="F12" s="232"/>
      <c r="G12" s="232"/>
      <c r="H12" s="232"/>
      <c r="I12" s="232"/>
      <c r="J12" s="232"/>
      <c r="K12" s="232"/>
      <c r="L12" s="232"/>
      <c r="M12" s="233"/>
      <c r="N12" s="228" t="s">
        <v>584</v>
      </c>
      <c r="O12" s="229"/>
      <c r="P12" s="229"/>
      <c r="Q12" s="229"/>
      <c r="R12" s="229"/>
      <c r="S12" s="229"/>
      <c r="T12" s="229"/>
      <c r="U12" s="230"/>
      <c r="V12" s="186" t="s">
        <v>585</v>
      </c>
      <c r="W12" s="186"/>
      <c r="X12" s="186"/>
      <c r="Y12" s="186"/>
      <c r="Z12" s="186"/>
      <c r="AA12" s="186"/>
      <c r="AB12" s="186"/>
      <c r="AC12" s="186"/>
      <c r="AD12" s="186"/>
      <c r="AE12" s="186"/>
      <c r="AF12" s="186"/>
      <c r="AG12" s="186"/>
      <c r="AH12" s="186"/>
      <c r="AI12" s="186"/>
      <c r="AJ12" s="186"/>
      <c r="AK12" s="186"/>
      <c r="AL12" s="186"/>
      <c r="AM12" s="187" t="s">
        <v>521</v>
      </c>
      <c r="AN12" s="187"/>
      <c r="AO12" s="187"/>
      <c r="AP12" s="187"/>
      <c r="AQ12" s="187"/>
      <c r="AR12" s="187"/>
      <c r="AS12" s="188" t="s">
        <v>586</v>
      </c>
      <c r="AT12" s="188"/>
      <c r="AU12" s="188"/>
      <c r="AV12" s="188"/>
      <c r="AW12" s="188"/>
      <c r="AX12" s="188"/>
      <c r="AY12" s="188"/>
      <c r="AZ12" s="188"/>
      <c r="BA12" s="188"/>
      <c r="BB12" s="188"/>
      <c r="BC12" s="188"/>
      <c r="BD12" s="188"/>
      <c r="BE12" s="188"/>
      <c r="BF12" s="188"/>
      <c r="BG12" s="188"/>
      <c r="BH12" s="188"/>
      <c r="BI12" s="188"/>
      <c r="BJ12" s="188"/>
      <c r="BK12" s="188"/>
      <c r="BL12" s="188"/>
      <c r="BM12" s="189"/>
      <c r="BN12" s="214" t="s">
        <v>587</v>
      </c>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6"/>
    </row>
    <row r="13" spans="2:132" ht="25.2" customHeight="1" x14ac:dyDescent="0.2">
      <c r="B13" s="242"/>
      <c r="C13" s="232"/>
      <c r="D13" s="232"/>
      <c r="E13" s="232"/>
      <c r="F13" s="232"/>
      <c r="G13" s="232"/>
      <c r="H13" s="232"/>
      <c r="I13" s="232"/>
      <c r="J13" s="232"/>
      <c r="K13" s="232"/>
      <c r="L13" s="232"/>
      <c r="M13" s="233"/>
      <c r="N13" s="236"/>
      <c r="O13" s="237"/>
      <c r="P13" s="237"/>
      <c r="Q13" s="237"/>
      <c r="R13" s="237"/>
      <c r="S13" s="237"/>
      <c r="T13" s="237"/>
      <c r="U13" s="238"/>
      <c r="V13" s="186" t="s">
        <v>588</v>
      </c>
      <c r="W13" s="186"/>
      <c r="X13" s="186"/>
      <c r="Y13" s="186"/>
      <c r="Z13" s="186"/>
      <c r="AA13" s="186"/>
      <c r="AB13" s="186"/>
      <c r="AC13" s="186"/>
      <c r="AD13" s="186"/>
      <c r="AE13" s="186"/>
      <c r="AF13" s="186"/>
      <c r="AG13" s="186"/>
      <c r="AH13" s="186"/>
      <c r="AI13" s="186"/>
      <c r="AJ13" s="186"/>
      <c r="AK13" s="186"/>
      <c r="AL13" s="186"/>
      <c r="AM13" s="187" t="s">
        <v>589</v>
      </c>
      <c r="AN13" s="187"/>
      <c r="AO13" s="187"/>
      <c r="AP13" s="187"/>
      <c r="AQ13" s="187"/>
      <c r="AR13" s="187"/>
      <c r="AS13" s="188" t="s">
        <v>590</v>
      </c>
      <c r="AT13" s="188"/>
      <c r="AU13" s="188"/>
      <c r="AV13" s="188"/>
      <c r="AW13" s="188"/>
      <c r="AX13" s="188"/>
      <c r="AY13" s="188"/>
      <c r="AZ13" s="188"/>
      <c r="BA13" s="188"/>
      <c r="BB13" s="188"/>
      <c r="BC13" s="188"/>
      <c r="BD13" s="188"/>
      <c r="BE13" s="188"/>
      <c r="BF13" s="188"/>
      <c r="BG13" s="188"/>
      <c r="BH13" s="188"/>
      <c r="BI13" s="188"/>
      <c r="BJ13" s="188"/>
      <c r="BK13" s="188"/>
      <c r="BL13" s="188"/>
      <c r="BM13" s="189"/>
      <c r="BN13" s="183"/>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5"/>
    </row>
    <row r="14" spans="2:132" ht="24.6" customHeight="1" x14ac:dyDescent="0.2">
      <c r="B14" s="242"/>
      <c r="C14" s="232"/>
      <c r="D14" s="232"/>
      <c r="E14" s="232"/>
      <c r="F14" s="232"/>
      <c r="G14" s="232"/>
      <c r="H14" s="232"/>
      <c r="I14" s="232"/>
      <c r="J14" s="232"/>
      <c r="K14" s="232"/>
      <c r="L14" s="232"/>
      <c r="M14" s="233"/>
      <c r="N14" s="253" t="s">
        <v>591</v>
      </c>
      <c r="O14" s="254"/>
      <c r="P14" s="254"/>
      <c r="Q14" s="254"/>
      <c r="R14" s="254"/>
      <c r="S14" s="254"/>
      <c r="T14" s="254"/>
      <c r="U14" s="255"/>
      <c r="V14" s="186" t="s">
        <v>592</v>
      </c>
      <c r="W14" s="186"/>
      <c r="X14" s="186"/>
      <c r="Y14" s="186"/>
      <c r="Z14" s="186"/>
      <c r="AA14" s="186"/>
      <c r="AB14" s="186"/>
      <c r="AC14" s="186"/>
      <c r="AD14" s="186"/>
      <c r="AE14" s="186"/>
      <c r="AF14" s="186"/>
      <c r="AG14" s="186"/>
      <c r="AH14" s="186"/>
      <c r="AI14" s="186"/>
      <c r="AJ14" s="186"/>
      <c r="AK14" s="186"/>
      <c r="AL14" s="186"/>
      <c r="AM14" s="187" t="s">
        <v>299</v>
      </c>
      <c r="AN14" s="187"/>
      <c r="AO14" s="187"/>
      <c r="AP14" s="187"/>
      <c r="AQ14" s="187"/>
      <c r="AR14" s="187"/>
      <c r="AS14" s="188" t="s">
        <v>574</v>
      </c>
      <c r="AT14" s="188"/>
      <c r="AU14" s="188"/>
      <c r="AV14" s="188"/>
      <c r="AW14" s="188"/>
      <c r="AX14" s="188"/>
      <c r="AY14" s="188"/>
      <c r="AZ14" s="188"/>
      <c r="BA14" s="188"/>
      <c r="BB14" s="188"/>
      <c r="BC14" s="188"/>
      <c r="BD14" s="188"/>
      <c r="BE14" s="188"/>
      <c r="BF14" s="188"/>
      <c r="BG14" s="188"/>
      <c r="BH14" s="188"/>
      <c r="BI14" s="188"/>
      <c r="BJ14" s="188"/>
      <c r="BK14" s="188"/>
      <c r="BL14" s="188"/>
      <c r="BM14" s="189"/>
      <c r="BN14" s="256" t="s">
        <v>644</v>
      </c>
      <c r="BO14" s="257"/>
      <c r="BP14" s="257"/>
      <c r="BQ14" s="257"/>
      <c r="BR14" s="257"/>
      <c r="BS14" s="257"/>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57"/>
      <c r="CU14" s="257"/>
      <c r="CV14" s="257"/>
      <c r="CW14" s="257"/>
      <c r="CX14" s="257"/>
      <c r="CY14" s="257"/>
      <c r="CZ14" s="257"/>
      <c r="DA14" s="257"/>
      <c r="DB14" s="257"/>
      <c r="DC14" s="257"/>
      <c r="DD14" s="257"/>
      <c r="DE14" s="257"/>
      <c r="DF14" s="257"/>
      <c r="DG14" s="257"/>
      <c r="DH14" s="257"/>
      <c r="DI14" s="257"/>
      <c r="DJ14" s="257"/>
      <c r="DK14" s="257"/>
      <c r="DL14" s="257"/>
      <c r="DM14" s="257"/>
      <c r="DN14" s="257"/>
      <c r="DO14" s="257"/>
      <c r="DP14" s="257"/>
      <c r="DQ14" s="257"/>
      <c r="DR14" s="257"/>
      <c r="DS14" s="257"/>
      <c r="DT14" s="257"/>
      <c r="DU14" s="257"/>
      <c r="DV14" s="257"/>
      <c r="DW14" s="257"/>
      <c r="DX14" s="257"/>
      <c r="DY14" s="257"/>
      <c r="DZ14" s="257"/>
      <c r="EA14" s="257"/>
      <c r="EB14" s="258"/>
    </row>
    <row r="15" spans="2:132" ht="18" customHeight="1" x14ac:dyDescent="0.2">
      <c r="B15" s="242"/>
      <c r="C15" s="232"/>
      <c r="D15" s="232"/>
      <c r="E15" s="232"/>
      <c r="F15" s="232"/>
      <c r="G15" s="232"/>
      <c r="H15" s="232"/>
      <c r="I15" s="232"/>
      <c r="J15" s="232"/>
      <c r="K15" s="232"/>
      <c r="L15" s="232"/>
      <c r="M15" s="233"/>
      <c r="N15" s="231" t="s">
        <v>593</v>
      </c>
      <c r="O15" s="232"/>
      <c r="P15" s="232"/>
      <c r="Q15" s="232"/>
      <c r="R15" s="232"/>
      <c r="S15" s="232"/>
      <c r="T15" s="232"/>
      <c r="U15" s="233"/>
      <c r="V15" s="204" t="s">
        <v>594</v>
      </c>
      <c r="W15" s="204"/>
      <c r="X15" s="204"/>
      <c r="Y15" s="204"/>
      <c r="Z15" s="204"/>
      <c r="AA15" s="204"/>
      <c r="AB15" s="204"/>
      <c r="AC15" s="204"/>
      <c r="AD15" s="204"/>
      <c r="AE15" s="204"/>
      <c r="AF15" s="204"/>
      <c r="AG15" s="204"/>
      <c r="AH15" s="204"/>
      <c r="AI15" s="204"/>
      <c r="AJ15" s="204"/>
      <c r="AK15" s="204"/>
      <c r="AL15" s="204"/>
      <c r="AM15" s="218"/>
      <c r="AN15" s="218"/>
      <c r="AO15" s="218"/>
      <c r="AP15" s="218"/>
      <c r="AQ15" s="218"/>
      <c r="AR15" s="218"/>
      <c r="AS15" s="219"/>
      <c r="AT15" s="219"/>
      <c r="AU15" s="219"/>
      <c r="AV15" s="219"/>
      <c r="AW15" s="219"/>
      <c r="AX15" s="219"/>
      <c r="AY15" s="219"/>
      <c r="AZ15" s="219"/>
      <c r="BA15" s="219"/>
      <c r="BB15" s="219"/>
      <c r="BC15" s="219"/>
      <c r="BD15" s="219"/>
      <c r="BE15" s="219"/>
      <c r="BF15" s="219"/>
      <c r="BG15" s="219"/>
      <c r="BH15" s="219"/>
      <c r="BI15" s="219"/>
      <c r="BJ15" s="219"/>
      <c r="BK15" s="219"/>
      <c r="BL15" s="219"/>
      <c r="BM15" s="220"/>
      <c r="BN15" s="221"/>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2"/>
      <c r="DA15" s="222"/>
      <c r="DB15" s="222"/>
      <c r="DC15" s="222"/>
      <c r="DD15" s="222"/>
      <c r="DE15" s="222"/>
      <c r="DF15" s="222"/>
      <c r="DG15" s="222"/>
      <c r="DH15" s="222"/>
      <c r="DI15" s="222"/>
      <c r="DJ15" s="222"/>
      <c r="DK15" s="222"/>
      <c r="DL15" s="222"/>
      <c r="DM15" s="222"/>
      <c r="DN15" s="222"/>
      <c r="DO15" s="222"/>
      <c r="DP15" s="222"/>
      <c r="DQ15" s="222"/>
      <c r="DR15" s="222"/>
      <c r="DS15" s="222"/>
      <c r="DT15" s="222"/>
      <c r="DU15" s="222"/>
      <c r="DV15" s="222"/>
      <c r="DW15" s="222"/>
      <c r="DX15" s="222"/>
      <c r="DY15" s="222"/>
      <c r="DZ15" s="222"/>
      <c r="EA15" s="222"/>
      <c r="EB15" s="223"/>
    </row>
    <row r="16" spans="2:132" ht="24.6" customHeight="1" x14ac:dyDescent="0.2">
      <c r="B16" s="243"/>
      <c r="C16" s="244"/>
      <c r="D16" s="244"/>
      <c r="E16" s="244"/>
      <c r="F16" s="244"/>
      <c r="G16" s="244"/>
      <c r="H16" s="244"/>
      <c r="I16" s="244"/>
      <c r="J16" s="244"/>
      <c r="K16" s="244"/>
      <c r="L16" s="244"/>
      <c r="M16" s="245"/>
      <c r="N16" s="236"/>
      <c r="O16" s="237"/>
      <c r="P16" s="237"/>
      <c r="Q16" s="237"/>
      <c r="R16" s="237"/>
      <c r="S16" s="237"/>
      <c r="T16" s="237"/>
      <c r="U16" s="238"/>
      <c r="V16" s="171" t="s">
        <v>595</v>
      </c>
      <c r="W16" s="172"/>
      <c r="X16" s="172"/>
      <c r="Y16" s="172"/>
      <c r="Z16" s="172"/>
      <c r="AA16" s="172"/>
      <c r="AB16" s="172"/>
      <c r="AC16" s="172"/>
      <c r="AD16" s="172"/>
      <c r="AE16" s="172"/>
      <c r="AF16" s="172"/>
      <c r="AG16" s="172"/>
      <c r="AH16" s="172"/>
      <c r="AI16" s="172"/>
      <c r="AJ16" s="172"/>
      <c r="AK16" s="172"/>
      <c r="AL16" s="173"/>
      <c r="AM16" s="195" t="s">
        <v>299</v>
      </c>
      <c r="AN16" s="196"/>
      <c r="AO16" s="196"/>
      <c r="AP16" s="196"/>
      <c r="AQ16" s="196"/>
      <c r="AR16" s="197"/>
      <c r="AS16" s="176" t="s">
        <v>574</v>
      </c>
      <c r="AT16" s="227"/>
      <c r="AU16" s="227"/>
      <c r="AV16" s="227"/>
      <c r="AW16" s="227"/>
      <c r="AX16" s="227"/>
      <c r="AY16" s="227"/>
      <c r="AZ16" s="227"/>
      <c r="BA16" s="227"/>
      <c r="BB16" s="227"/>
      <c r="BC16" s="227"/>
      <c r="BD16" s="227"/>
      <c r="BE16" s="227"/>
      <c r="BF16" s="227"/>
      <c r="BG16" s="227"/>
      <c r="BH16" s="227"/>
      <c r="BI16" s="227"/>
      <c r="BJ16" s="227"/>
      <c r="BK16" s="227"/>
      <c r="BL16" s="227"/>
      <c r="BM16" s="227"/>
      <c r="BN16" s="224"/>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6"/>
    </row>
    <row r="17" spans="2:132" ht="18" customHeight="1" x14ac:dyDescent="0.2">
      <c r="B17" s="201" t="s">
        <v>596</v>
      </c>
      <c r="C17" s="202"/>
      <c r="D17" s="202"/>
      <c r="E17" s="202"/>
      <c r="F17" s="202"/>
      <c r="G17" s="202"/>
      <c r="H17" s="202"/>
      <c r="I17" s="202"/>
      <c r="J17" s="202"/>
      <c r="K17" s="202"/>
      <c r="L17" s="202"/>
      <c r="M17" s="202"/>
      <c r="N17" s="202" t="s">
        <v>597</v>
      </c>
      <c r="O17" s="202"/>
      <c r="P17" s="202"/>
      <c r="Q17" s="202"/>
      <c r="R17" s="202"/>
      <c r="S17" s="202"/>
      <c r="T17" s="202"/>
      <c r="U17" s="202"/>
      <c r="V17" s="202" t="s">
        <v>598</v>
      </c>
      <c r="W17" s="202"/>
      <c r="X17" s="202"/>
      <c r="Y17" s="202"/>
      <c r="Z17" s="202"/>
      <c r="AA17" s="202"/>
      <c r="AB17" s="202"/>
      <c r="AC17" s="202"/>
      <c r="AD17" s="202"/>
      <c r="AE17" s="202"/>
      <c r="AF17" s="202"/>
      <c r="AG17" s="202"/>
      <c r="AH17" s="202"/>
      <c r="AI17" s="202"/>
      <c r="AJ17" s="202"/>
      <c r="AK17" s="202"/>
      <c r="AL17" s="202"/>
      <c r="AM17" s="208" t="s">
        <v>599</v>
      </c>
      <c r="AN17" s="208"/>
      <c r="AO17" s="208"/>
      <c r="AP17" s="208"/>
      <c r="AQ17" s="208"/>
      <c r="AR17" s="208"/>
      <c r="AS17" s="209" t="s">
        <v>600</v>
      </c>
      <c r="AT17" s="209"/>
      <c r="AU17" s="209"/>
      <c r="AV17" s="209"/>
      <c r="AW17" s="209"/>
      <c r="AX17" s="209"/>
      <c r="AY17" s="209"/>
      <c r="AZ17" s="209"/>
      <c r="BA17" s="209"/>
      <c r="BB17" s="209"/>
      <c r="BC17" s="209"/>
      <c r="BD17" s="209"/>
      <c r="BE17" s="209"/>
      <c r="BF17" s="209"/>
      <c r="BG17" s="209"/>
      <c r="BH17" s="209"/>
      <c r="BI17" s="209"/>
      <c r="BJ17" s="209"/>
      <c r="BK17" s="209"/>
      <c r="BL17" s="209"/>
      <c r="BM17" s="210"/>
      <c r="BN17" s="177" t="s">
        <v>601</v>
      </c>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9"/>
    </row>
    <row r="18" spans="2:132" ht="24.6" customHeight="1" x14ac:dyDescent="0.2">
      <c r="B18" s="203"/>
      <c r="C18" s="204"/>
      <c r="D18" s="204"/>
      <c r="E18" s="204"/>
      <c r="F18" s="204"/>
      <c r="G18" s="204"/>
      <c r="H18" s="204"/>
      <c r="I18" s="204"/>
      <c r="J18" s="204"/>
      <c r="K18" s="204"/>
      <c r="L18" s="204"/>
      <c r="M18" s="204"/>
      <c r="N18" s="204"/>
      <c r="O18" s="204"/>
      <c r="P18" s="204"/>
      <c r="Q18" s="204"/>
      <c r="R18" s="204"/>
      <c r="S18" s="204"/>
      <c r="T18" s="204"/>
      <c r="U18" s="204"/>
      <c r="V18" s="186" t="s">
        <v>602</v>
      </c>
      <c r="W18" s="186"/>
      <c r="X18" s="186"/>
      <c r="Y18" s="186"/>
      <c r="Z18" s="186"/>
      <c r="AA18" s="186"/>
      <c r="AB18" s="186"/>
      <c r="AC18" s="186"/>
      <c r="AD18" s="186"/>
      <c r="AE18" s="186"/>
      <c r="AF18" s="186"/>
      <c r="AG18" s="186"/>
      <c r="AH18" s="186"/>
      <c r="AI18" s="186"/>
      <c r="AJ18" s="186"/>
      <c r="AK18" s="186"/>
      <c r="AL18" s="186"/>
      <c r="AM18" s="187" t="s">
        <v>603</v>
      </c>
      <c r="AN18" s="187"/>
      <c r="AO18" s="187"/>
      <c r="AP18" s="187"/>
      <c r="AQ18" s="187"/>
      <c r="AR18" s="187"/>
      <c r="AS18" s="188" t="s">
        <v>604</v>
      </c>
      <c r="AT18" s="188"/>
      <c r="AU18" s="188"/>
      <c r="AV18" s="188"/>
      <c r="AW18" s="188"/>
      <c r="AX18" s="188"/>
      <c r="AY18" s="188"/>
      <c r="AZ18" s="188"/>
      <c r="BA18" s="188"/>
      <c r="BB18" s="188"/>
      <c r="BC18" s="188"/>
      <c r="BD18" s="188"/>
      <c r="BE18" s="188"/>
      <c r="BF18" s="188"/>
      <c r="BG18" s="188"/>
      <c r="BH18" s="188"/>
      <c r="BI18" s="188"/>
      <c r="BJ18" s="188"/>
      <c r="BK18" s="188"/>
      <c r="BL18" s="188"/>
      <c r="BM18" s="189"/>
      <c r="BN18" s="180"/>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2"/>
    </row>
    <row r="19" spans="2:132" ht="24.6" customHeight="1" x14ac:dyDescent="0.2">
      <c r="B19" s="205"/>
      <c r="C19" s="186"/>
      <c r="D19" s="186"/>
      <c r="E19" s="186"/>
      <c r="F19" s="186"/>
      <c r="G19" s="186"/>
      <c r="H19" s="186"/>
      <c r="I19" s="186"/>
      <c r="J19" s="186"/>
      <c r="K19" s="186"/>
      <c r="L19" s="186"/>
      <c r="M19" s="186"/>
      <c r="N19" s="186"/>
      <c r="O19" s="186"/>
      <c r="P19" s="186"/>
      <c r="Q19" s="186"/>
      <c r="R19" s="186"/>
      <c r="S19" s="186"/>
      <c r="T19" s="186"/>
      <c r="U19" s="186"/>
      <c r="V19" s="186" t="s">
        <v>605</v>
      </c>
      <c r="W19" s="186"/>
      <c r="X19" s="186"/>
      <c r="Y19" s="186"/>
      <c r="Z19" s="186"/>
      <c r="AA19" s="186"/>
      <c r="AB19" s="186"/>
      <c r="AC19" s="186"/>
      <c r="AD19" s="186"/>
      <c r="AE19" s="186"/>
      <c r="AF19" s="186"/>
      <c r="AG19" s="186"/>
      <c r="AH19" s="186"/>
      <c r="AI19" s="186"/>
      <c r="AJ19" s="186"/>
      <c r="AK19" s="186"/>
      <c r="AL19" s="186"/>
      <c r="AM19" s="187" t="s">
        <v>603</v>
      </c>
      <c r="AN19" s="187"/>
      <c r="AO19" s="187"/>
      <c r="AP19" s="187"/>
      <c r="AQ19" s="187"/>
      <c r="AR19" s="187"/>
      <c r="AS19" s="188" t="s">
        <v>606</v>
      </c>
      <c r="AT19" s="188"/>
      <c r="AU19" s="188"/>
      <c r="AV19" s="188"/>
      <c r="AW19" s="188"/>
      <c r="AX19" s="188"/>
      <c r="AY19" s="188"/>
      <c r="AZ19" s="188"/>
      <c r="BA19" s="188"/>
      <c r="BB19" s="188"/>
      <c r="BC19" s="188"/>
      <c r="BD19" s="188"/>
      <c r="BE19" s="188"/>
      <c r="BF19" s="188"/>
      <c r="BG19" s="188"/>
      <c r="BH19" s="188"/>
      <c r="BI19" s="188"/>
      <c r="BJ19" s="188"/>
      <c r="BK19" s="188"/>
      <c r="BL19" s="188"/>
      <c r="BM19" s="189"/>
      <c r="BN19" s="180"/>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2"/>
    </row>
    <row r="20" spans="2:132" ht="18" customHeight="1" x14ac:dyDescent="0.2">
      <c r="B20" s="205"/>
      <c r="C20" s="186"/>
      <c r="D20" s="186"/>
      <c r="E20" s="186"/>
      <c r="F20" s="186"/>
      <c r="G20" s="186"/>
      <c r="H20" s="186"/>
      <c r="I20" s="186"/>
      <c r="J20" s="186"/>
      <c r="K20" s="186"/>
      <c r="L20" s="186"/>
      <c r="M20" s="186"/>
      <c r="N20" s="186"/>
      <c r="O20" s="186"/>
      <c r="P20" s="186"/>
      <c r="Q20" s="186"/>
      <c r="R20" s="186"/>
      <c r="S20" s="186"/>
      <c r="T20" s="186"/>
      <c r="U20" s="186"/>
      <c r="V20" s="186" t="s">
        <v>607</v>
      </c>
      <c r="W20" s="186"/>
      <c r="X20" s="186"/>
      <c r="Y20" s="186"/>
      <c r="Z20" s="186"/>
      <c r="AA20" s="186"/>
      <c r="AB20" s="186"/>
      <c r="AC20" s="186"/>
      <c r="AD20" s="186"/>
      <c r="AE20" s="186"/>
      <c r="AF20" s="186"/>
      <c r="AG20" s="186"/>
      <c r="AH20" s="186"/>
      <c r="AI20" s="186"/>
      <c r="AJ20" s="186"/>
      <c r="AK20" s="186"/>
      <c r="AL20" s="186"/>
      <c r="AM20" s="186" t="s">
        <v>608</v>
      </c>
      <c r="AN20" s="187"/>
      <c r="AO20" s="187"/>
      <c r="AP20" s="187"/>
      <c r="AQ20" s="187"/>
      <c r="AR20" s="187"/>
      <c r="AS20" s="234" t="s">
        <v>649</v>
      </c>
      <c r="AT20" s="234"/>
      <c r="AU20" s="234"/>
      <c r="AV20" s="234"/>
      <c r="AW20" s="234"/>
      <c r="AX20" s="234"/>
      <c r="AY20" s="234"/>
      <c r="AZ20" s="234"/>
      <c r="BA20" s="234"/>
      <c r="BB20" s="234"/>
      <c r="BC20" s="234"/>
      <c r="BD20" s="234"/>
      <c r="BE20" s="234"/>
      <c r="BF20" s="234"/>
      <c r="BG20" s="234"/>
      <c r="BH20" s="234"/>
      <c r="BI20" s="234"/>
      <c r="BJ20" s="234"/>
      <c r="BK20" s="234"/>
      <c r="BL20" s="234"/>
      <c r="BM20" s="235"/>
      <c r="BN20" s="183"/>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5"/>
    </row>
    <row r="21" spans="2:132" ht="24.6" customHeight="1" x14ac:dyDescent="0.2">
      <c r="B21" s="205"/>
      <c r="C21" s="186"/>
      <c r="D21" s="186"/>
      <c r="E21" s="186"/>
      <c r="F21" s="186"/>
      <c r="G21" s="186"/>
      <c r="H21" s="186"/>
      <c r="I21" s="186"/>
      <c r="J21" s="186"/>
      <c r="K21" s="186"/>
      <c r="L21" s="186"/>
      <c r="M21" s="186"/>
      <c r="N21" s="228" t="s">
        <v>609</v>
      </c>
      <c r="O21" s="229"/>
      <c r="P21" s="229"/>
      <c r="Q21" s="229"/>
      <c r="R21" s="229"/>
      <c r="S21" s="229"/>
      <c r="T21" s="229"/>
      <c r="U21" s="230"/>
      <c r="V21" s="228" t="s">
        <v>610</v>
      </c>
      <c r="W21" s="229"/>
      <c r="X21" s="229"/>
      <c r="Y21" s="229"/>
      <c r="Z21" s="229"/>
      <c r="AA21" s="229"/>
      <c r="AB21" s="229"/>
      <c r="AC21" s="229"/>
      <c r="AD21" s="229"/>
      <c r="AE21" s="229"/>
      <c r="AF21" s="229"/>
      <c r="AG21" s="229"/>
      <c r="AH21" s="229"/>
      <c r="AI21" s="229"/>
      <c r="AJ21" s="229"/>
      <c r="AK21" s="229"/>
      <c r="AL21" s="230"/>
      <c r="AM21" s="187" t="s">
        <v>603</v>
      </c>
      <c r="AN21" s="187"/>
      <c r="AO21" s="187"/>
      <c r="AP21" s="187"/>
      <c r="AQ21" s="187"/>
      <c r="AR21" s="187"/>
      <c r="AS21" s="188" t="s">
        <v>611</v>
      </c>
      <c r="AT21" s="188"/>
      <c r="AU21" s="188"/>
      <c r="AV21" s="188"/>
      <c r="AW21" s="188"/>
      <c r="AX21" s="188"/>
      <c r="AY21" s="188"/>
      <c r="AZ21" s="188"/>
      <c r="BA21" s="188"/>
      <c r="BB21" s="188"/>
      <c r="BC21" s="188"/>
      <c r="BD21" s="188"/>
      <c r="BE21" s="188"/>
      <c r="BF21" s="188"/>
      <c r="BG21" s="188"/>
      <c r="BH21" s="188"/>
      <c r="BI21" s="188"/>
      <c r="BJ21" s="188"/>
      <c r="BK21" s="188"/>
      <c r="BL21" s="188"/>
      <c r="BM21" s="189"/>
      <c r="BN21" s="217" t="s">
        <v>612</v>
      </c>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6"/>
    </row>
    <row r="22" spans="2:132" ht="18" customHeight="1" x14ac:dyDescent="0.2">
      <c r="B22" s="205"/>
      <c r="C22" s="186"/>
      <c r="D22" s="186"/>
      <c r="E22" s="186"/>
      <c r="F22" s="186"/>
      <c r="G22" s="186"/>
      <c r="H22" s="186"/>
      <c r="I22" s="186"/>
      <c r="J22" s="186"/>
      <c r="K22" s="186"/>
      <c r="L22" s="186"/>
      <c r="M22" s="186"/>
      <c r="N22" s="231"/>
      <c r="O22" s="232"/>
      <c r="P22" s="232"/>
      <c r="Q22" s="232"/>
      <c r="R22" s="232"/>
      <c r="S22" s="232"/>
      <c r="T22" s="232"/>
      <c r="U22" s="233"/>
      <c r="V22" s="186" t="s">
        <v>613</v>
      </c>
      <c r="W22" s="186"/>
      <c r="X22" s="186"/>
      <c r="Y22" s="186"/>
      <c r="Z22" s="186"/>
      <c r="AA22" s="186"/>
      <c r="AB22" s="186"/>
      <c r="AC22" s="186"/>
      <c r="AD22" s="186"/>
      <c r="AE22" s="186"/>
      <c r="AF22" s="186"/>
      <c r="AG22" s="186"/>
      <c r="AH22" s="186"/>
      <c r="AI22" s="186"/>
      <c r="AJ22" s="186"/>
      <c r="AK22" s="186"/>
      <c r="AL22" s="186"/>
      <c r="AM22" s="187" t="s">
        <v>603</v>
      </c>
      <c r="AN22" s="187"/>
      <c r="AO22" s="187"/>
      <c r="AP22" s="187"/>
      <c r="AQ22" s="187"/>
      <c r="AR22" s="187"/>
      <c r="AS22" s="188" t="s">
        <v>614</v>
      </c>
      <c r="AT22" s="188"/>
      <c r="AU22" s="188"/>
      <c r="AV22" s="188"/>
      <c r="AW22" s="188"/>
      <c r="AX22" s="188"/>
      <c r="AY22" s="188"/>
      <c r="AZ22" s="188"/>
      <c r="BA22" s="188"/>
      <c r="BB22" s="188"/>
      <c r="BC22" s="188"/>
      <c r="BD22" s="188"/>
      <c r="BE22" s="188"/>
      <c r="BF22" s="188"/>
      <c r="BG22" s="188"/>
      <c r="BH22" s="188"/>
      <c r="BI22" s="188"/>
      <c r="BJ22" s="188"/>
      <c r="BK22" s="188"/>
      <c r="BL22" s="188"/>
      <c r="BM22" s="189"/>
      <c r="BN22" s="183"/>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5"/>
    </row>
    <row r="23" spans="2:132" ht="18.600000000000001" customHeight="1" x14ac:dyDescent="0.2">
      <c r="B23" s="205"/>
      <c r="C23" s="186"/>
      <c r="D23" s="186"/>
      <c r="E23" s="186"/>
      <c r="F23" s="186"/>
      <c r="G23" s="186"/>
      <c r="H23" s="186"/>
      <c r="I23" s="186"/>
      <c r="J23" s="186"/>
      <c r="K23" s="186"/>
      <c r="L23" s="186"/>
      <c r="M23" s="186"/>
      <c r="N23" s="228" t="s">
        <v>615</v>
      </c>
      <c r="O23" s="229"/>
      <c r="P23" s="229"/>
      <c r="Q23" s="229"/>
      <c r="R23" s="229"/>
      <c r="S23" s="229"/>
      <c r="T23" s="229"/>
      <c r="U23" s="230"/>
      <c r="V23" s="186" t="s">
        <v>616</v>
      </c>
      <c r="W23" s="186"/>
      <c r="X23" s="186"/>
      <c r="Y23" s="186"/>
      <c r="Z23" s="186"/>
      <c r="AA23" s="186"/>
      <c r="AB23" s="186"/>
      <c r="AC23" s="186"/>
      <c r="AD23" s="186"/>
      <c r="AE23" s="186"/>
      <c r="AF23" s="186"/>
      <c r="AG23" s="186"/>
      <c r="AH23" s="186"/>
      <c r="AI23" s="186"/>
      <c r="AJ23" s="186"/>
      <c r="AK23" s="186"/>
      <c r="AL23" s="186"/>
      <c r="AM23" s="187" t="s">
        <v>603</v>
      </c>
      <c r="AN23" s="187"/>
      <c r="AO23" s="187"/>
      <c r="AP23" s="187"/>
      <c r="AQ23" s="187"/>
      <c r="AR23" s="187"/>
      <c r="AS23" s="188" t="s">
        <v>617</v>
      </c>
      <c r="AT23" s="188"/>
      <c r="AU23" s="188"/>
      <c r="AV23" s="188"/>
      <c r="AW23" s="188"/>
      <c r="AX23" s="188"/>
      <c r="AY23" s="188"/>
      <c r="AZ23" s="188"/>
      <c r="BA23" s="188"/>
      <c r="BB23" s="188"/>
      <c r="BC23" s="188"/>
      <c r="BD23" s="188"/>
      <c r="BE23" s="188"/>
      <c r="BF23" s="188"/>
      <c r="BG23" s="188"/>
      <c r="BH23" s="188"/>
      <c r="BI23" s="188"/>
      <c r="BJ23" s="188"/>
      <c r="BK23" s="188"/>
      <c r="BL23" s="188"/>
      <c r="BM23" s="189"/>
      <c r="BN23" s="214" t="s">
        <v>618</v>
      </c>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5"/>
      <c r="CL23" s="215"/>
      <c r="CM23" s="215"/>
      <c r="CN23" s="215"/>
      <c r="CO23" s="215"/>
      <c r="CP23" s="215"/>
      <c r="CQ23" s="215"/>
      <c r="CR23" s="215"/>
      <c r="CS23" s="215"/>
      <c r="CT23" s="215"/>
      <c r="CU23" s="215"/>
      <c r="CV23" s="215"/>
      <c r="CW23" s="215"/>
      <c r="CX23" s="215"/>
      <c r="CY23" s="215"/>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6"/>
    </row>
    <row r="24" spans="2:132" ht="18.600000000000001" customHeight="1" x14ac:dyDescent="0.2">
      <c r="B24" s="205"/>
      <c r="C24" s="186"/>
      <c r="D24" s="186"/>
      <c r="E24" s="186"/>
      <c r="F24" s="186"/>
      <c r="G24" s="186"/>
      <c r="H24" s="186"/>
      <c r="I24" s="186"/>
      <c r="J24" s="186"/>
      <c r="K24" s="186"/>
      <c r="L24" s="186"/>
      <c r="M24" s="186"/>
      <c r="N24" s="236"/>
      <c r="O24" s="237"/>
      <c r="P24" s="237"/>
      <c r="Q24" s="237"/>
      <c r="R24" s="237"/>
      <c r="S24" s="237"/>
      <c r="T24" s="237"/>
      <c r="U24" s="238"/>
      <c r="V24" s="186" t="s">
        <v>619</v>
      </c>
      <c r="W24" s="186"/>
      <c r="X24" s="186"/>
      <c r="Y24" s="186"/>
      <c r="Z24" s="186"/>
      <c r="AA24" s="186"/>
      <c r="AB24" s="186"/>
      <c r="AC24" s="186"/>
      <c r="AD24" s="186"/>
      <c r="AE24" s="186"/>
      <c r="AF24" s="186"/>
      <c r="AG24" s="186"/>
      <c r="AH24" s="186"/>
      <c r="AI24" s="186"/>
      <c r="AJ24" s="186"/>
      <c r="AK24" s="186"/>
      <c r="AL24" s="186"/>
      <c r="AM24" s="187" t="s">
        <v>603</v>
      </c>
      <c r="AN24" s="187"/>
      <c r="AO24" s="187"/>
      <c r="AP24" s="187"/>
      <c r="AQ24" s="187"/>
      <c r="AR24" s="187"/>
      <c r="AS24" s="188" t="s">
        <v>620</v>
      </c>
      <c r="AT24" s="188"/>
      <c r="AU24" s="188"/>
      <c r="AV24" s="188"/>
      <c r="AW24" s="188"/>
      <c r="AX24" s="188"/>
      <c r="AY24" s="188"/>
      <c r="AZ24" s="188"/>
      <c r="BA24" s="188"/>
      <c r="BB24" s="188"/>
      <c r="BC24" s="188"/>
      <c r="BD24" s="188"/>
      <c r="BE24" s="188"/>
      <c r="BF24" s="188"/>
      <c r="BG24" s="188"/>
      <c r="BH24" s="188"/>
      <c r="BI24" s="188"/>
      <c r="BJ24" s="188"/>
      <c r="BK24" s="188"/>
      <c r="BL24" s="188"/>
      <c r="BM24" s="189"/>
      <c r="BN24" s="183"/>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5"/>
    </row>
    <row r="25" spans="2:132" ht="24.6" customHeight="1" x14ac:dyDescent="0.2">
      <c r="B25" s="206"/>
      <c r="C25" s="207"/>
      <c r="D25" s="207"/>
      <c r="E25" s="207"/>
      <c r="F25" s="207"/>
      <c r="G25" s="207"/>
      <c r="H25" s="207"/>
      <c r="I25" s="207"/>
      <c r="J25" s="207"/>
      <c r="K25" s="207"/>
      <c r="L25" s="207"/>
      <c r="M25" s="207"/>
      <c r="N25" s="192" t="s">
        <v>621</v>
      </c>
      <c r="O25" s="193"/>
      <c r="P25" s="193"/>
      <c r="Q25" s="193"/>
      <c r="R25" s="193"/>
      <c r="S25" s="193"/>
      <c r="T25" s="193"/>
      <c r="U25" s="194"/>
      <c r="V25" s="171" t="s">
        <v>622</v>
      </c>
      <c r="W25" s="172"/>
      <c r="X25" s="172"/>
      <c r="Y25" s="172"/>
      <c r="Z25" s="172"/>
      <c r="AA25" s="172"/>
      <c r="AB25" s="172"/>
      <c r="AC25" s="172"/>
      <c r="AD25" s="172"/>
      <c r="AE25" s="172"/>
      <c r="AF25" s="172"/>
      <c r="AG25" s="172"/>
      <c r="AH25" s="172"/>
      <c r="AI25" s="172"/>
      <c r="AJ25" s="172"/>
      <c r="AK25" s="172"/>
      <c r="AL25" s="173"/>
      <c r="AM25" s="195" t="s">
        <v>623</v>
      </c>
      <c r="AN25" s="196"/>
      <c r="AO25" s="196"/>
      <c r="AP25" s="196"/>
      <c r="AQ25" s="196"/>
      <c r="AR25" s="197"/>
      <c r="AS25" s="175" t="s">
        <v>624</v>
      </c>
      <c r="AT25" s="175"/>
      <c r="AU25" s="175"/>
      <c r="AV25" s="175"/>
      <c r="AW25" s="175"/>
      <c r="AX25" s="175"/>
      <c r="AY25" s="175"/>
      <c r="AZ25" s="175"/>
      <c r="BA25" s="175"/>
      <c r="BB25" s="175"/>
      <c r="BC25" s="175"/>
      <c r="BD25" s="175"/>
      <c r="BE25" s="175"/>
      <c r="BF25" s="175"/>
      <c r="BG25" s="175"/>
      <c r="BH25" s="175"/>
      <c r="BI25" s="175"/>
      <c r="BJ25" s="175"/>
      <c r="BK25" s="175"/>
      <c r="BL25" s="175"/>
      <c r="BM25" s="176"/>
      <c r="BN25" s="198" t="s">
        <v>625</v>
      </c>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200"/>
    </row>
    <row r="26" spans="2:132" ht="24.6" customHeight="1" x14ac:dyDescent="0.2">
      <c r="B26" s="201" t="s">
        <v>626</v>
      </c>
      <c r="C26" s="202"/>
      <c r="D26" s="202"/>
      <c r="E26" s="202"/>
      <c r="F26" s="202"/>
      <c r="G26" s="202"/>
      <c r="H26" s="202"/>
      <c r="I26" s="202"/>
      <c r="J26" s="202"/>
      <c r="K26" s="202"/>
      <c r="L26" s="202"/>
      <c r="M26" s="202"/>
      <c r="N26" s="202" t="s">
        <v>627</v>
      </c>
      <c r="O26" s="202"/>
      <c r="P26" s="202"/>
      <c r="Q26" s="202"/>
      <c r="R26" s="202"/>
      <c r="S26" s="202"/>
      <c r="T26" s="202"/>
      <c r="U26" s="202"/>
      <c r="V26" s="202" t="s">
        <v>628</v>
      </c>
      <c r="W26" s="202"/>
      <c r="X26" s="202"/>
      <c r="Y26" s="202"/>
      <c r="Z26" s="202"/>
      <c r="AA26" s="202"/>
      <c r="AB26" s="202"/>
      <c r="AC26" s="202"/>
      <c r="AD26" s="202"/>
      <c r="AE26" s="202"/>
      <c r="AF26" s="202"/>
      <c r="AG26" s="202"/>
      <c r="AH26" s="202"/>
      <c r="AI26" s="202"/>
      <c r="AJ26" s="202"/>
      <c r="AK26" s="202"/>
      <c r="AL26" s="202"/>
      <c r="AM26" s="208" t="s">
        <v>299</v>
      </c>
      <c r="AN26" s="208"/>
      <c r="AO26" s="208"/>
      <c r="AP26" s="208"/>
      <c r="AQ26" s="208"/>
      <c r="AR26" s="208"/>
      <c r="AS26" s="209" t="s">
        <v>629</v>
      </c>
      <c r="AT26" s="209"/>
      <c r="AU26" s="209"/>
      <c r="AV26" s="209"/>
      <c r="AW26" s="209"/>
      <c r="AX26" s="209"/>
      <c r="AY26" s="209"/>
      <c r="AZ26" s="209"/>
      <c r="BA26" s="209"/>
      <c r="BB26" s="209"/>
      <c r="BC26" s="209"/>
      <c r="BD26" s="209"/>
      <c r="BE26" s="209"/>
      <c r="BF26" s="209"/>
      <c r="BG26" s="209"/>
      <c r="BH26" s="209"/>
      <c r="BI26" s="209"/>
      <c r="BJ26" s="209"/>
      <c r="BK26" s="209"/>
      <c r="BL26" s="209"/>
      <c r="BM26" s="210"/>
      <c r="BN26" s="177" t="s">
        <v>630</v>
      </c>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9"/>
    </row>
    <row r="27" spans="2:132" ht="24.6" customHeight="1" x14ac:dyDescent="0.2">
      <c r="B27" s="203"/>
      <c r="C27" s="204"/>
      <c r="D27" s="204"/>
      <c r="E27" s="204"/>
      <c r="F27" s="204"/>
      <c r="G27" s="204"/>
      <c r="H27" s="204"/>
      <c r="I27" s="204"/>
      <c r="J27" s="204"/>
      <c r="K27" s="204"/>
      <c r="L27" s="204"/>
      <c r="M27" s="204"/>
      <c r="N27" s="204"/>
      <c r="O27" s="204"/>
      <c r="P27" s="204"/>
      <c r="Q27" s="204"/>
      <c r="R27" s="204"/>
      <c r="S27" s="204"/>
      <c r="T27" s="204"/>
      <c r="U27" s="204"/>
      <c r="V27" s="186" t="s">
        <v>631</v>
      </c>
      <c r="W27" s="186"/>
      <c r="X27" s="186"/>
      <c r="Y27" s="186"/>
      <c r="Z27" s="186"/>
      <c r="AA27" s="186"/>
      <c r="AB27" s="186"/>
      <c r="AC27" s="186"/>
      <c r="AD27" s="186"/>
      <c r="AE27" s="186"/>
      <c r="AF27" s="186"/>
      <c r="AG27" s="186"/>
      <c r="AH27" s="186"/>
      <c r="AI27" s="186"/>
      <c r="AJ27" s="186"/>
      <c r="AK27" s="186"/>
      <c r="AL27" s="186"/>
      <c r="AM27" s="187" t="s">
        <v>299</v>
      </c>
      <c r="AN27" s="187"/>
      <c r="AO27" s="187"/>
      <c r="AP27" s="187"/>
      <c r="AQ27" s="187"/>
      <c r="AR27" s="187"/>
      <c r="AS27" s="188" t="s">
        <v>300</v>
      </c>
      <c r="AT27" s="188"/>
      <c r="AU27" s="188"/>
      <c r="AV27" s="188"/>
      <c r="AW27" s="188"/>
      <c r="AX27" s="188"/>
      <c r="AY27" s="188"/>
      <c r="AZ27" s="188"/>
      <c r="BA27" s="188"/>
      <c r="BB27" s="188"/>
      <c r="BC27" s="188"/>
      <c r="BD27" s="188"/>
      <c r="BE27" s="188"/>
      <c r="BF27" s="188"/>
      <c r="BG27" s="188"/>
      <c r="BH27" s="188"/>
      <c r="BI27" s="188"/>
      <c r="BJ27" s="188"/>
      <c r="BK27" s="188"/>
      <c r="BL27" s="188"/>
      <c r="BM27" s="189"/>
      <c r="BN27" s="180"/>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2"/>
    </row>
    <row r="28" spans="2:132" ht="18" customHeight="1" x14ac:dyDescent="0.2">
      <c r="B28" s="205"/>
      <c r="C28" s="186"/>
      <c r="D28" s="186"/>
      <c r="E28" s="186"/>
      <c r="F28" s="186"/>
      <c r="G28" s="186"/>
      <c r="H28" s="186"/>
      <c r="I28" s="186"/>
      <c r="J28" s="186"/>
      <c r="K28" s="186"/>
      <c r="L28" s="186"/>
      <c r="M28" s="186"/>
      <c r="N28" s="186"/>
      <c r="O28" s="186"/>
      <c r="P28" s="186"/>
      <c r="Q28" s="186"/>
      <c r="R28" s="186"/>
      <c r="S28" s="186"/>
      <c r="T28" s="186"/>
      <c r="U28" s="186"/>
      <c r="V28" s="186" t="s">
        <v>632</v>
      </c>
      <c r="W28" s="186"/>
      <c r="X28" s="186"/>
      <c r="Y28" s="186"/>
      <c r="Z28" s="186"/>
      <c r="AA28" s="186"/>
      <c r="AB28" s="186"/>
      <c r="AC28" s="186"/>
      <c r="AD28" s="186"/>
      <c r="AE28" s="186"/>
      <c r="AF28" s="186"/>
      <c r="AG28" s="186"/>
      <c r="AH28" s="186"/>
      <c r="AI28" s="186"/>
      <c r="AJ28" s="186"/>
      <c r="AK28" s="186"/>
      <c r="AL28" s="186"/>
      <c r="AM28" s="187" t="s">
        <v>299</v>
      </c>
      <c r="AN28" s="187"/>
      <c r="AO28" s="187"/>
      <c r="AP28" s="187"/>
      <c r="AQ28" s="187"/>
      <c r="AR28" s="187"/>
      <c r="AS28" s="188" t="s">
        <v>633</v>
      </c>
      <c r="AT28" s="188"/>
      <c r="AU28" s="188"/>
      <c r="AV28" s="188"/>
      <c r="AW28" s="188"/>
      <c r="AX28" s="188"/>
      <c r="AY28" s="188"/>
      <c r="AZ28" s="188"/>
      <c r="BA28" s="188"/>
      <c r="BB28" s="188"/>
      <c r="BC28" s="188"/>
      <c r="BD28" s="188"/>
      <c r="BE28" s="188"/>
      <c r="BF28" s="188"/>
      <c r="BG28" s="188"/>
      <c r="BH28" s="188"/>
      <c r="BI28" s="188"/>
      <c r="BJ28" s="188"/>
      <c r="BK28" s="188"/>
      <c r="BL28" s="188"/>
      <c r="BM28" s="189"/>
      <c r="BN28" s="183"/>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5"/>
    </row>
    <row r="29" spans="2:132" ht="53.4" customHeight="1" x14ac:dyDescent="0.2">
      <c r="B29" s="206"/>
      <c r="C29" s="207"/>
      <c r="D29" s="207"/>
      <c r="E29" s="207"/>
      <c r="F29" s="207"/>
      <c r="G29" s="207"/>
      <c r="H29" s="207"/>
      <c r="I29" s="207"/>
      <c r="J29" s="207"/>
      <c r="K29" s="207"/>
      <c r="L29" s="207"/>
      <c r="M29" s="207"/>
      <c r="N29" s="171" t="s">
        <v>634</v>
      </c>
      <c r="O29" s="172"/>
      <c r="P29" s="172"/>
      <c r="Q29" s="172"/>
      <c r="R29" s="172"/>
      <c r="S29" s="172"/>
      <c r="T29" s="172"/>
      <c r="U29" s="173"/>
      <c r="V29" s="171" t="s">
        <v>635</v>
      </c>
      <c r="W29" s="172"/>
      <c r="X29" s="172"/>
      <c r="Y29" s="172"/>
      <c r="Z29" s="172"/>
      <c r="AA29" s="172"/>
      <c r="AB29" s="172"/>
      <c r="AC29" s="172"/>
      <c r="AD29" s="172"/>
      <c r="AE29" s="172"/>
      <c r="AF29" s="172"/>
      <c r="AG29" s="172"/>
      <c r="AH29" s="172"/>
      <c r="AI29" s="172"/>
      <c r="AJ29" s="172"/>
      <c r="AK29" s="172"/>
      <c r="AL29" s="173"/>
      <c r="AM29" s="174" t="s">
        <v>299</v>
      </c>
      <c r="AN29" s="174"/>
      <c r="AO29" s="174"/>
      <c r="AP29" s="174"/>
      <c r="AQ29" s="174"/>
      <c r="AR29" s="174"/>
      <c r="AS29" s="175" t="s">
        <v>636</v>
      </c>
      <c r="AT29" s="175"/>
      <c r="AU29" s="175"/>
      <c r="AV29" s="175"/>
      <c r="AW29" s="175"/>
      <c r="AX29" s="175"/>
      <c r="AY29" s="175"/>
      <c r="AZ29" s="175"/>
      <c r="BA29" s="175"/>
      <c r="BB29" s="175"/>
      <c r="BC29" s="175"/>
      <c r="BD29" s="175"/>
      <c r="BE29" s="175"/>
      <c r="BF29" s="175"/>
      <c r="BG29" s="175"/>
      <c r="BH29" s="175"/>
      <c r="BI29" s="175"/>
      <c r="BJ29" s="175"/>
      <c r="BK29" s="175"/>
      <c r="BL29" s="175"/>
      <c r="BM29" s="176"/>
      <c r="BN29" s="211" t="s">
        <v>645</v>
      </c>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3"/>
    </row>
    <row r="30" spans="2:132" ht="3" customHeight="1" x14ac:dyDescent="0.2">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8"/>
      <c r="AN30" s="8"/>
      <c r="AO30" s="8"/>
      <c r="AP30" s="8"/>
      <c r="AQ30" s="8"/>
      <c r="AR30" s="8"/>
      <c r="AS30" s="18"/>
      <c r="AT30" s="18"/>
      <c r="AU30" s="18"/>
      <c r="AV30" s="18"/>
      <c r="AW30" s="18"/>
      <c r="AX30" s="18"/>
      <c r="AY30" s="18"/>
      <c r="AZ30" s="18"/>
      <c r="BA30" s="18"/>
      <c r="BB30" s="18"/>
      <c r="BC30" s="18"/>
      <c r="BD30" s="18"/>
      <c r="BE30" s="18"/>
      <c r="BF30" s="18"/>
      <c r="BG30" s="18"/>
      <c r="BH30" s="18"/>
      <c r="BI30" s="18"/>
      <c r="BJ30" s="18"/>
      <c r="BK30" s="18"/>
      <c r="BL30" s="18"/>
      <c r="BM30" s="18"/>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row>
    <row r="31" spans="2:132" ht="15.6" customHeight="1" x14ac:dyDescent="0.2">
      <c r="B31" s="534" t="s">
        <v>661</v>
      </c>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row>
    <row r="32" spans="2:132" ht="18" customHeight="1" x14ac:dyDescent="0.2">
      <c r="B32" s="190" t="s">
        <v>660</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row>
    <row r="33" spans="2:65" ht="18" customHeight="1" x14ac:dyDescent="0.2">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row>
    <row r="34" spans="2:65" ht="18" customHeight="1" x14ac:dyDescent="0.2">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row>
    <row r="35" spans="2:65" ht="18" customHeight="1" x14ac:dyDescent="0.2">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row>
    <row r="36" spans="2:65" ht="18" customHeight="1" x14ac:dyDescent="0.2">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row>
    <row r="37" spans="2:65" ht="125.4" customHeight="1" x14ac:dyDescent="0.2">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row>
    <row r="38" spans="2:65" ht="7.8" customHeight="1" x14ac:dyDescent="0.2">
      <c r="B38" s="122"/>
      <c r="C38" s="122"/>
    </row>
    <row r="39" spans="2:65" ht="18" customHeight="1" x14ac:dyDescent="0.2">
      <c r="B39" s="122"/>
      <c r="C39" s="122"/>
    </row>
    <row r="40" spans="2:65" ht="18" customHeight="1" x14ac:dyDescent="0.2">
      <c r="B40" s="122"/>
      <c r="C40" s="122"/>
    </row>
    <row r="41" spans="2:65" ht="18" customHeight="1" x14ac:dyDescent="0.2">
      <c r="B41" s="122"/>
      <c r="C41" s="122"/>
    </row>
    <row r="42" spans="2:65" ht="18" customHeight="1" x14ac:dyDescent="0.2">
      <c r="B42" s="122"/>
      <c r="C42" s="122"/>
    </row>
    <row r="43" spans="2:65" ht="18" customHeight="1" x14ac:dyDescent="0.2">
      <c r="B43" s="122"/>
      <c r="C43" s="122"/>
    </row>
    <row r="44" spans="2:65" ht="18" customHeight="1" x14ac:dyDescent="0.2">
      <c r="B44" s="122"/>
      <c r="C44" s="122"/>
    </row>
    <row r="45" spans="2:65" ht="18" customHeight="1" x14ac:dyDescent="0.2">
      <c r="B45" s="122"/>
      <c r="C45" s="122"/>
    </row>
    <row r="46" spans="2:65" ht="18" customHeight="1" x14ac:dyDescent="0.2">
      <c r="B46" s="122"/>
      <c r="C46" s="122"/>
    </row>
    <row r="47" spans="2:65" ht="18" customHeight="1" x14ac:dyDescent="0.2">
      <c r="B47" s="122"/>
      <c r="C47" s="122"/>
    </row>
    <row r="48" spans="2:65" ht="18" customHeight="1" x14ac:dyDescent="0.2">
      <c r="B48" s="122"/>
      <c r="C48" s="122"/>
    </row>
    <row r="49" spans="2:3" ht="18" customHeight="1" x14ac:dyDescent="0.2">
      <c r="B49" s="122"/>
      <c r="C49" s="122"/>
    </row>
    <row r="50" spans="2:3" ht="18" customHeight="1" x14ac:dyDescent="0.2">
      <c r="B50" s="122"/>
      <c r="C50" s="122"/>
    </row>
    <row r="51" spans="2:3" ht="18" customHeight="1" x14ac:dyDescent="0.2">
      <c r="B51" s="122"/>
      <c r="C51" s="122"/>
    </row>
    <row r="52" spans="2:3" ht="18" customHeight="1" x14ac:dyDescent="0.2">
      <c r="B52" s="122"/>
      <c r="C52" s="122"/>
    </row>
    <row r="53" spans="2:3" ht="18" customHeight="1" x14ac:dyDescent="0.2">
      <c r="B53" s="122"/>
      <c r="C53" s="122"/>
    </row>
    <row r="54" spans="2:3" ht="18" customHeight="1" x14ac:dyDescent="0.2">
      <c r="B54" s="122"/>
      <c r="C54" s="122"/>
    </row>
    <row r="55" spans="2:3" ht="18" customHeight="1" x14ac:dyDescent="0.2">
      <c r="B55" s="122"/>
      <c r="C55" s="122"/>
    </row>
    <row r="56" spans="2:3" ht="18" customHeight="1" x14ac:dyDescent="0.2">
      <c r="B56" s="122"/>
      <c r="C56" s="122"/>
    </row>
    <row r="57" spans="2:3" ht="18" customHeight="1" x14ac:dyDescent="0.2">
      <c r="B57" s="122"/>
      <c r="C57" s="122"/>
    </row>
    <row r="58" spans="2:3" ht="18" customHeight="1" x14ac:dyDescent="0.2">
      <c r="B58" s="122"/>
      <c r="C58" s="122"/>
    </row>
    <row r="59" spans="2:3" ht="18" customHeight="1" x14ac:dyDescent="0.2">
      <c r="B59" s="122"/>
      <c r="C59" s="122"/>
    </row>
    <row r="60" spans="2:3" ht="18" customHeight="1" x14ac:dyDescent="0.2">
      <c r="B60" s="122"/>
      <c r="C60" s="122"/>
    </row>
    <row r="61" spans="2:3" ht="18" customHeight="1" x14ac:dyDescent="0.2">
      <c r="B61" s="122"/>
      <c r="C61" s="122"/>
    </row>
    <row r="62" spans="2:3" ht="18" customHeight="1" x14ac:dyDescent="0.2">
      <c r="B62" s="122"/>
      <c r="C62" s="122"/>
    </row>
    <row r="63" spans="2:3" ht="18" customHeight="1" x14ac:dyDescent="0.2">
      <c r="B63" s="122"/>
      <c r="C63" s="122"/>
    </row>
    <row r="64" spans="2:3" ht="18" customHeight="1" x14ac:dyDescent="0.2">
      <c r="B64" s="122"/>
      <c r="C64" s="122"/>
    </row>
    <row r="65" spans="2:3" ht="18" customHeight="1" x14ac:dyDescent="0.2">
      <c r="B65" s="122"/>
      <c r="C65" s="122"/>
    </row>
    <row r="66" spans="2:3" ht="18" customHeight="1" x14ac:dyDescent="0.2">
      <c r="B66" s="122"/>
      <c r="C66" s="122"/>
    </row>
    <row r="67" spans="2:3" ht="18" customHeight="1" x14ac:dyDescent="0.2">
      <c r="B67" s="122"/>
      <c r="C67" s="122"/>
    </row>
    <row r="68" spans="2:3" ht="18" customHeight="1" x14ac:dyDescent="0.2">
      <c r="B68" s="122"/>
      <c r="C68" s="122"/>
    </row>
    <row r="69" spans="2:3" ht="18" customHeight="1" x14ac:dyDescent="0.2">
      <c r="B69" s="122"/>
      <c r="C69" s="122"/>
    </row>
    <row r="70" spans="2:3" ht="18" customHeight="1" x14ac:dyDescent="0.2">
      <c r="B70" s="122"/>
      <c r="C70" s="122"/>
    </row>
    <row r="71" spans="2:3" ht="18" customHeight="1" x14ac:dyDescent="0.2">
      <c r="B71" s="122"/>
      <c r="C71" s="122"/>
    </row>
    <row r="72" spans="2:3" ht="18" customHeight="1" x14ac:dyDescent="0.2">
      <c r="B72" s="122"/>
      <c r="C72" s="122"/>
    </row>
    <row r="73" spans="2:3" ht="18" customHeight="1" x14ac:dyDescent="0.2">
      <c r="B73" s="122"/>
      <c r="C73" s="122"/>
    </row>
    <row r="74" spans="2:3" ht="18" customHeight="1" x14ac:dyDescent="0.2">
      <c r="B74" s="122"/>
      <c r="C74" s="122"/>
    </row>
  </sheetData>
  <mergeCells count="137">
    <mergeCell ref="B1:BM1"/>
    <mergeCell ref="B2:M2"/>
    <mergeCell ref="N2:U2"/>
    <mergeCell ref="V2:AL2"/>
    <mergeCell ref="AM2:AR2"/>
    <mergeCell ref="AS2:BM2"/>
    <mergeCell ref="BN5:EB9"/>
    <mergeCell ref="V6:AL6"/>
    <mergeCell ref="AM6:AR6"/>
    <mergeCell ref="AS6:BM6"/>
    <mergeCell ref="V7:AL7"/>
    <mergeCell ref="AM7:AR7"/>
    <mergeCell ref="BN2:EB2"/>
    <mergeCell ref="B3:M9"/>
    <mergeCell ref="N3:U4"/>
    <mergeCell ref="V3:AL3"/>
    <mergeCell ref="AM3:AR3"/>
    <mergeCell ref="AS3:BM3"/>
    <mergeCell ref="BN3:EB4"/>
    <mergeCell ref="V4:AL4"/>
    <mergeCell ref="AM4:AR4"/>
    <mergeCell ref="AS4:BM4"/>
    <mergeCell ref="AS7:BM7"/>
    <mergeCell ref="V8:AL8"/>
    <mergeCell ref="AM8:AR8"/>
    <mergeCell ref="AS8:BM8"/>
    <mergeCell ref="V9:AL9"/>
    <mergeCell ref="AM9:AR9"/>
    <mergeCell ref="AS9:BM9"/>
    <mergeCell ref="N5:U9"/>
    <mergeCell ref="V5:AL5"/>
    <mergeCell ref="AM5:AR5"/>
    <mergeCell ref="AS5:BM5"/>
    <mergeCell ref="V12:AL12"/>
    <mergeCell ref="AM12:AR12"/>
    <mergeCell ref="AS12:BM12"/>
    <mergeCell ref="BN12:EB13"/>
    <mergeCell ref="V13:AL13"/>
    <mergeCell ref="AM13:AR13"/>
    <mergeCell ref="AS13:BM13"/>
    <mergeCell ref="B10:M16"/>
    <mergeCell ref="N10:U11"/>
    <mergeCell ref="V10:AL10"/>
    <mergeCell ref="AM10:AR10"/>
    <mergeCell ref="AS10:BM10"/>
    <mergeCell ref="BN10:EB11"/>
    <mergeCell ref="V11:AL11"/>
    <mergeCell ref="AM11:AR11"/>
    <mergeCell ref="AS11:BM11"/>
    <mergeCell ref="N12:U13"/>
    <mergeCell ref="N14:U14"/>
    <mergeCell ref="V14:AL14"/>
    <mergeCell ref="AM14:AR14"/>
    <mergeCell ref="AS14:BM14"/>
    <mergeCell ref="BN14:EB14"/>
    <mergeCell ref="N15:U16"/>
    <mergeCell ref="V15:AL15"/>
    <mergeCell ref="AM15:AR15"/>
    <mergeCell ref="AS15:BM15"/>
    <mergeCell ref="BN15:EB16"/>
    <mergeCell ref="V16:AL16"/>
    <mergeCell ref="AM16:AR16"/>
    <mergeCell ref="AS16:BM16"/>
    <mergeCell ref="B17:M25"/>
    <mergeCell ref="N17:U20"/>
    <mergeCell ref="V17:AL17"/>
    <mergeCell ref="AM17:AR17"/>
    <mergeCell ref="AS17:BM17"/>
    <mergeCell ref="N21:U22"/>
    <mergeCell ref="V21:AL21"/>
    <mergeCell ref="BN17:EB20"/>
    <mergeCell ref="V18:AL18"/>
    <mergeCell ref="AM18:AR18"/>
    <mergeCell ref="AS18:BM18"/>
    <mergeCell ref="V19:AL19"/>
    <mergeCell ref="AM19:AR19"/>
    <mergeCell ref="AS19:BM19"/>
    <mergeCell ref="V20:AL20"/>
    <mergeCell ref="AM20:AR20"/>
    <mergeCell ref="AS20:BM20"/>
    <mergeCell ref="N23:U24"/>
    <mergeCell ref="V23:AL23"/>
    <mergeCell ref="AM23:AR23"/>
    <mergeCell ref="AS23:BM23"/>
    <mergeCell ref="BN23:EB24"/>
    <mergeCell ref="V24:AL24"/>
    <mergeCell ref="AM24:AR24"/>
    <mergeCell ref="AS24:BM24"/>
    <mergeCell ref="AM21:AR21"/>
    <mergeCell ref="AS21:BM21"/>
    <mergeCell ref="BN21:EB22"/>
    <mergeCell ref="V22:AL22"/>
    <mergeCell ref="AM22:AR22"/>
    <mergeCell ref="AS22:BM22"/>
    <mergeCell ref="BN26:EB28"/>
    <mergeCell ref="V27:AL27"/>
    <mergeCell ref="AM27:AR27"/>
    <mergeCell ref="AS27:BM27"/>
    <mergeCell ref="V28:AL28"/>
    <mergeCell ref="AM28:AR28"/>
    <mergeCell ref="AS28:BM28"/>
    <mergeCell ref="B32:BM37"/>
    <mergeCell ref="N25:U25"/>
    <mergeCell ref="V25:AL25"/>
    <mergeCell ref="AM25:AR25"/>
    <mergeCell ref="AS25:BM25"/>
    <mergeCell ref="BN25:EB25"/>
    <mergeCell ref="B26:M29"/>
    <mergeCell ref="N26:U28"/>
    <mergeCell ref="V26:AL26"/>
    <mergeCell ref="AM26:AR26"/>
    <mergeCell ref="AS26:BM26"/>
    <mergeCell ref="BN29:EB29"/>
    <mergeCell ref="B38:C38"/>
    <mergeCell ref="B39:C40"/>
    <mergeCell ref="B41:C42"/>
    <mergeCell ref="B43:C44"/>
    <mergeCell ref="B45:C46"/>
    <mergeCell ref="N29:U29"/>
    <mergeCell ref="V29:AL29"/>
    <mergeCell ref="AM29:AR29"/>
    <mergeCell ref="AS29:BM29"/>
    <mergeCell ref="B31:BM31"/>
    <mergeCell ref="B71:C72"/>
    <mergeCell ref="B73:C74"/>
    <mergeCell ref="B59:C60"/>
    <mergeCell ref="B61:C62"/>
    <mergeCell ref="B63:C64"/>
    <mergeCell ref="B65:C66"/>
    <mergeCell ref="B67:C68"/>
    <mergeCell ref="B69:C70"/>
    <mergeCell ref="B47:C48"/>
    <mergeCell ref="B49:C50"/>
    <mergeCell ref="B51:C52"/>
    <mergeCell ref="B53:C54"/>
    <mergeCell ref="B55:C56"/>
    <mergeCell ref="B57:C58"/>
  </mergeCells>
  <phoneticPr fontId="2"/>
  <printOptions horizontalCentered="1"/>
  <pageMargins left="0.23622047244094491" right="0.23622047244094491" top="0.35433070866141736" bottom="0.35433070866141736" header="0.31496062992125984" footer="0.31496062992125984"/>
  <pageSetup paperSize="8"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55"/>
  <sheetViews>
    <sheetView showZeros="0" view="pageBreakPreview" topLeftCell="A13" zoomScale="110" zoomScaleNormal="100" zoomScaleSheetLayoutView="110" workbookViewId="0">
      <selection activeCell="AU36" sqref="AU36:AY36"/>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152" t="s">
        <v>237</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row>
    <row r="2" spans="2:68" ht="18" customHeight="1" x14ac:dyDescent="0.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row>
    <row r="3" spans="2:68" ht="18" customHeight="1" x14ac:dyDescent="0.2">
      <c r="B3" s="148" t="s">
        <v>215</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row>
    <row r="4" spans="2:68" ht="18" customHeight="1" x14ac:dyDescent="0.2">
      <c r="B4" s="67" t="s">
        <v>216</v>
      </c>
      <c r="C4" s="105"/>
      <c r="D4" s="105"/>
      <c r="E4" s="105"/>
      <c r="F4" s="105"/>
      <c r="G4" s="105"/>
      <c r="H4" s="105"/>
      <c r="I4" s="153" t="s">
        <v>301</v>
      </c>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5"/>
    </row>
    <row r="5" spans="2:68" ht="18" customHeight="1" x14ac:dyDescent="0.2">
      <c r="B5" s="105"/>
      <c r="C5" s="105"/>
      <c r="D5" s="105"/>
      <c r="E5" s="105"/>
      <c r="F5" s="105"/>
      <c r="G5" s="105"/>
      <c r="H5" s="105"/>
      <c r="I5" s="15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8"/>
    </row>
    <row r="6" spans="2:68" ht="43.2" customHeight="1" x14ac:dyDescent="0.2">
      <c r="B6" s="67" t="s">
        <v>217</v>
      </c>
      <c r="C6" s="105"/>
      <c r="D6" s="105"/>
      <c r="E6" s="105"/>
      <c r="F6" s="105"/>
      <c r="G6" s="105"/>
      <c r="H6" s="105"/>
      <c r="I6" s="159" t="s">
        <v>302</v>
      </c>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1"/>
    </row>
    <row r="7" spans="2:68" ht="87.6" customHeight="1" x14ac:dyDescent="0.2">
      <c r="B7" s="105"/>
      <c r="C7" s="105"/>
      <c r="D7" s="105"/>
      <c r="E7" s="105"/>
      <c r="F7" s="105"/>
      <c r="G7" s="105"/>
      <c r="H7" s="105"/>
      <c r="I7" s="162"/>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4"/>
    </row>
    <row r="8" spans="2:68" ht="16.2"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148" t="s">
        <v>517</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row>
    <row r="10" spans="2:68" ht="18" customHeight="1" x14ac:dyDescent="0.2">
      <c r="B10" s="149" t="s">
        <v>218</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1"/>
    </row>
    <row r="11" spans="2:68" ht="18" customHeight="1" x14ac:dyDescent="0.2">
      <c r="B11" s="272" t="s">
        <v>253</v>
      </c>
      <c r="C11" s="273"/>
      <c r="D11" s="273"/>
      <c r="E11" s="273"/>
      <c r="F11" s="273"/>
      <c r="G11" s="273"/>
      <c r="H11" s="273"/>
      <c r="I11" s="273"/>
      <c r="J11" s="273"/>
      <c r="K11" s="273"/>
      <c r="L11" s="273"/>
      <c r="M11" s="273"/>
      <c r="N11" s="273"/>
      <c r="O11" s="273"/>
      <c r="P11" s="273"/>
      <c r="Q11" s="273"/>
      <c r="R11" s="273"/>
      <c r="S11" s="273"/>
      <c r="T11" s="273"/>
      <c r="U11" s="273"/>
      <c r="V11" s="273"/>
      <c r="W11" s="274"/>
      <c r="X11" s="275" t="s">
        <v>234</v>
      </c>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7"/>
      <c r="AU11" s="272" t="s">
        <v>219</v>
      </c>
      <c r="AV11" s="273"/>
      <c r="AW11" s="273"/>
      <c r="AX11" s="273"/>
      <c r="AY11" s="273"/>
      <c r="AZ11" s="273"/>
      <c r="BA11" s="273"/>
      <c r="BB11" s="273"/>
      <c r="BC11" s="273"/>
      <c r="BD11" s="273"/>
      <c r="BE11" s="273"/>
      <c r="BF11" s="273"/>
      <c r="BG11" s="273"/>
      <c r="BH11" s="273"/>
      <c r="BI11" s="273"/>
      <c r="BJ11" s="273"/>
      <c r="BK11" s="273"/>
      <c r="BL11" s="273"/>
      <c r="BM11" s="273"/>
      <c r="BN11" s="273"/>
      <c r="BO11" s="273"/>
      <c r="BP11" s="274"/>
    </row>
    <row r="12" spans="2:68" ht="18" customHeight="1" x14ac:dyDescent="0.2">
      <c r="B12" s="272" t="s">
        <v>307</v>
      </c>
      <c r="C12" s="273"/>
      <c r="D12" s="273"/>
      <c r="E12" s="273"/>
      <c r="F12" s="273"/>
      <c r="G12" s="273"/>
      <c r="H12" s="273"/>
      <c r="I12" s="273"/>
      <c r="J12" s="273"/>
      <c r="K12" s="273"/>
      <c r="L12" s="273"/>
      <c r="M12" s="273"/>
      <c r="N12" s="273"/>
      <c r="O12" s="273"/>
      <c r="P12" s="273"/>
      <c r="Q12" s="273"/>
      <c r="R12" s="273"/>
      <c r="S12" s="273"/>
      <c r="T12" s="273"/>
      <c r="U12" s="273"/>
      <c r="V12" s="273"/>
      <c r="W12" s="274"/>
      <c r="X12" s="275" t="s">
        <v>220</v>
      </c>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7"/>
      <c r="AU12" s="272"/>
      <c r="AV12" s="273"/>
      <c r="AW12" s="273"/>
      <c r="AX12" s="273"/>
      <c r="AY12" s="273"/>
      <c r="AZ12" s="273"/>
      <c r="BA12" s="273"/>
      <c r="BB12" s="273"/>
      <c r="BC12" s="273"/>
      <c r="BD12" s="273"/>
      <c r="BE12" s="273"/>
      <c r="BF12" s="273"/>
      <c r="BG12" s="273"/>
      <c r="BH12" s="273"/>
      <c r="BI12" s="273"/>
      <c r="BJ12" s="273"/>
      <c r="BK12" s="273"/>
      <c r="BL12" s="273"/>
      <c r="BM12" s="273"/>
      <c r="BN12" s="273"/>
      <c r="BO12" s="273"/>
      <c r="BP12" s="274"/>
    </row>
    <row r="13" spans="2:68" ht="15" customHeight="1" x14ac:dyDescent="0.2">
      <c r="B13" s="12"/>
      <c r="C13" s="12"/>
      <c r="D13" s="12"/>
      <c r="E13" s="12"/>
      <c r="F13" s="12"/>
      <c r="G13" s="12"/>
      <c r="H13" s="12"/>
      <c r="I13" s="12"/>
      <c r="J13" s="12"/>
      <c r="K13" s="12"/>
      <c r="L13" s="12"/>
      <c r="M13" s="12"/>
      <c r="N13" s="12"/>
      <c r="O13" s="12"/>
      <c r="P13" s="12"/>
      <c r="Q13" s="12"/>
      <c r="R13" s="12"/>
      <c r="S13" s="12"/>
      <c r="T13" s="12"/>
      <c r="U13" s="12"/>
      <c r="V13" s="12"/>
      <c r="W13" s="12"/>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row>
    <row r="14" spans="2:68" ht="18" customHeight="1" x14ac:dyDescent="0.2">
      <c r="B14" s="165" t="s">
        <v>232</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row>
    <row r="15" spans="2:68" ht="18" customHeight="1" x14ac:dyDescent="0.2">
      <c r="B15" s="88" t="s">
        <v>221</v>
      </c>
      <c r="C15" s="89"/>
      <c r="D15" s="89"/>
      <c r="E15" s="89"/>
      <c r="F15" s="89"/>
      <c r="G15" s="89"/>
      <c r="H15" s="89"/>
      <c r="I15" s="89"/>
      <c r="J15" s="89"/>
      <c r="K15" s="89"/>
      <c r="L15" s="89"/>
      <c r="M15" s="89"/>
      <c r="N15" s="89"/>
      <c r="O15" s="89"/>
      <c r="P15" s="89"/>
      <c r="Q15" s="89"/>
      <c r="R15" s="89"/>
      <c r="S15" s="89"/>
      <c r="T15" s="89"/>
      <c r="U15" s="89"/>
      <c r="V15" s="72" t="s">
        <v>223</v>
      </c>
      <c r="W15" s="73"/>
      <c r="X15" s="73"/>
      <c r="Y15" s="73"/>
      <c r="Z15" s="74"/>
      <c r="AA15" s="72" t="s">
        <v>259</v>
      </c>
      <c r="AB15" s="73"/>
      <c r="AC15" s="73"/>
      <c r="AD15" s="73"/>
      <c r="AE15" s="74"/>
      <c r="AF15" s="138" t="s">
        <v>294</v>
      </c>
      <c r="AG15" s="138"/>
      <c r="AH15" s="138"/>
      <c r="AI15" s="138"/>
      <c r="AJ15" s="138"/>
      <c r="AK15" s="138" t="s">
        <v>260</v>
      </c>
      <c r="AL15" s="138"/>
      <c r="AM15" s="138"/>
      <c r="AN15" s="138"/>
      <c r="AO15" s="138"/>
      <c r="AP15" s="138" t="s">
        <v>261</v>
      </c>
      <c r="AQ15" s="138"/>
      <c r="AR15" s="138"/>
      <c r="AS15" s="138"/>
      <c r="AT15" s="138"/>
      <c r="AU15" s="138" t="s">
        <v>262</v>
      </c>
      <c r="AV15" s="138"/>
      <c r="AW15" s="138"/>
      <c r="AX15" s="138"/>
      <c r="AY15" s="138"/>
      <c r="AZ15" s="93" t="s">
        <v>263</v>
      </c>
      <c r="BA15" s="67"/>
      <c r="BB15" s="67"/>
      <c r="BC15" s="67"/>
      <c r="BD15" s="94"/>
      <c r="BE15" s="66" t="s">
        <v>272</v>
      </c>
      <c r="BF15" s="67"/>
      <c r="BG15" s="67"/>
      <c r="BH15" s="67"/>
      <c r="BI15" s="68"/>
      <c r="BJ15" s="73" t="s">
        <v>222</v>
      </c>
      <c r="BK15" s="73"/>
      <c r="BL15" s="73"/>
      <c r="BM15" s="73"/>
      <c r="BN15" s="73"/>
      <c r="BO15" s="73"/>
      <c r="BP15" s="167"/>
    </row>
    <row r="16" spans="2:68" ht="18" customHeight="1" x14ac:dyDescent="0.2">
      <c r="B16" s="90"/>
      <c r="C16" s="91"/>
      <c r="D16" s="91"/>
      <c r="E16" s="91"/>
      <c r="F16" s="91"/>
      <c r="G16" s="91"/>
      <c r="H16" s="91"/>
      <c r="I16" s="91"/>
      <c r="J16" s="91"/>
      <c r="K16" s="91"/>
      <c r="L16" s="91"/>
      <c r="M16" s="91"/>
      <c r="N16" s="91"/>
      <c r="O16" s="91"/>
      <c r="P16" s="91"/>
      <c r="Q16" s="91"/>
      <c r="R16" s="91"/>
      <c r="S16" s="91"/>
      <c r="T16" s="91"/>
      <c r="U16" s="91"/>
      <c r="V16" s="75"/>
      <c r="W16" s="76"/>
      <c r="X16" s="76"/>
      <c r="Y16" s="76"/>
      <c r="Z16" s="77"/>
      <c r="AA16" s="75"/>
      <c r="AB16" s="76"/>
      <c r="AC16" s="76"/>
      <c r="AD16" s="76"/>
      <c r="AE16" s="77"/>
      <c r="AF16" s="138"/>
      <c r="AG16" s="138"/>
      <c r="AH16" s="138"/>
      <c r="AI16" s="138"/>
      <c r="AJ16" s="138"/>
      <c r="AK16" s="138"/>
      <c r="AL16" s="138"/>
      <c r="AM16" s="138"/>
      <c r="AN16" s="138"/>
      <c r="AO16" s="138"/>
      <c r="AP16" s="138"/>
      <c r="AQ16" s="138"/>
      <c r="AR16" s="138"/>
      <c r="AS16" s="138"/>
      <c r="AT16" s="138"/>
      <c r="AU16" s="138"/>
      <c r="AV16" s="138"/>
      <c r="AW16" s="138"/>
      <c r="AX16" s="138"/>
      <c r="AY16" s="138"/>
      <c r="AZ16" s="93"/>
      <c r="BA16" s="67"/>
      <c r="BB16" s="67"/>
      <c r="BC16" s="67"/>
      <c r="BD16" s="94"/>
      <c r="BE16" s="66"/>
      <c r="BF16" s="67"/>
      <c r="BG16" s="67"/>
      <c r="BH16" s="67"/>
      <c r="BI16" s="68"/>
      <c r="BJ16" s="76"/>
      <c r="BK16" s="76"/>
      <c r="BL16" s="76"/>
      <c r="BM16" s="76"/>
      <c r="BN16" s="76"/>
      <c r="BO16" s="76"/>
      <c r="BP16" s="168"/>
    </row>
    <row r="17" spans="2:68" ht="18" customHeight="1" x14ac:dyDescent="0.2">
      <c r="B17" s="84" t="s">
        <v>303</v>
      </c>
      <c r="C17" s="85"/>
      <c r="D17" s="85"/>
      <c r="E17" s="85"/>
      <c r="F17" s="85"/>
      <c r="G17" s="85"/>
      <c r="H17" s="85"/>
      <c r="I17" s="85"/>
      <c r="J17" s="85"/>
      <c r="K17" s="85"/>
      <c r="L17" s="85"/>
      <c r="M17" s="85"/>
      <c r="N17" s="85"/>
      <c r="O17" s="85"/>
      <c r="P17" s="85"/>
      <c r="Q17" s="85"/>
      <c r="R17" s="85"/>
      <c r="S17" s="85"/>
      <c r="T17" s="85"/>
      <c r="U17" s="85"/>
      <c r="V17" s="78" t="s">
        <v>243</v>
      </c>
      <c r="W17" s="79"/>
      <c r="X17" s="79"/>
      <c r="Y17" s="79"/>
      <c r="Z17" s="80"/>
      <c r="AA17" s="69" t="s">
        <v>304</v>
      </c>
      <c r="AB17" s="70"/>
      <c r="AC17" s="70"/>
      <c r="AD17" s="70"/>
      <c r="AE17" s="71"/>
      <c r="AF17" s="92" t="s">
        <v>305</v>
      </c>
      <c r="AG17" s="92"/>
      <c r="AH17" s="92"/>
      <c r="AI17" s="92"/>
      <c r="AJ17" s="92"/>
      <c r="AK17" s="92" t="s">
        <v>306</v>
      </c>
      <c r="AL17" s="92"/>
      <c r="AM17" s="92"/>
      <c r="AN17" s="92"/>
      <c r="AO17" s="92"/>
      <c r="AP17" s="278">
        <v>143</v>
      </c>
      <c r="AQ17" s="278"/>
      <c r="AR17" s="278"/>
      <c r="AS17" s="278"/>
      <c r="AT17" s="278"/>
      <c r="AU17" s="92"/>
      <c r="AV17" s="92"/>
      <c r="AW17" s="92"/>
      <c r="AX17" s="92"/>
      <c r="AY17" s="92"/>
      <c r="AZ17" s="132"/>
      <c r="BA17" s="70"/>
      <c r="BB17" s="70"/>
      <c r="BC17" s="70"/>
      <c r="BD17" s="133"/>
      <c r="BE17" s="279" t="s">
        <v>518</v>
      </c>
      <c r="BF17" s="280"/>
      <c r="BG17" s="280"/>
      <c r="BH17" s="280"/>
      <c r="BI17" s="281"/>
      <c r="BJ17" s="282"/>
      <c r="BK17" s="283"/>
      <c r="BL17" s="283"/>
      <c r="BM17" s="283"/>
      <c r="BN17" s="283"/>
      <c r="BO17" s="283"/>
      <c r="BP17" s="284"/>
    </row>
    <row r="18" spans="2:68" ht="18" customHeight="1" x14ac:dyDescent="0.2">
      <c r="B18" s="86"/>
      <c r="C18" s="87"/>
      <c r="D18" s="87"/>
      <c r="E18" s="87"/>
      <c r="F18" s="87"/>
      <c r="G18" s="87"/>
      <c r="H18" s="87"/>
      <c r="I18" s="87"/>
      <c r="J18" s="87"/>
      <c r="K18" s="87"/>
      <c r="L18" s="87"/>
      <c r="M18" s="87"/>
      <c r="N18" s="87"/>
      <c r="O18" s="87"/>
      <c r="P18" s="87"/>
      <c r="Q18" s="87"/>
      <c r="R18" s="87"/>
      <c r="S18" s="87"/>
      <c r="T18" s="87"/>
      <c r="U18" s="87"/>
      <c r="V18" s="81"/>
      <c r="W18" s="82"/>
      <c r="X18" s="82"/>
      <c r="Y18" s="82"/>
      <c r="Z18" s="83"/>
      <c r="AA18" s="69"/>
      <c r="AB18" s="70"/>
      <c r="AC18" s="70"/>
      <c r="AD18" s="70"/>
      <c r="AE18" s="71"/>
      <c r="AF18" s="92"/>
      <c r="AG18" s="92"/>
      <c r="AH18" s="92"/>
      <c r="AI18" s="92"/>
      <c r="AJ18" s="92"/>
      <c r="AK18" s="92"/>
      <c r="AL18" s="92"/>
      <c r="AM18" s="92"/>
      <c r="AN18" s="92"/>
      <c r="AO18" s="92"/>
      <c r="AP18" s="278"/>
      <c r="AQ18" s="278"/>
      <c r="AR18" s="278"/>
      <c r="AS18" s="278"/>
      <c r="AT18" s="278"/>
      <c r="AU18" s="92"/>
      <c r="AV18" s="92"/>
      <c r="AW18" s="92"/>
      <c r="AX18" s="92"/>
      <c r="AY18" s="92"/>
      <c r="AZ18" s="132"/>
      <c r="BA18" s="70"/>
      <c r="BB18" s="70"/>
      <c r="BC18" s="70"/>
      <c r="BD18" s="133"/>
      <c r="BE18" s="279"/>
      <c r="BF18" s="280"/>
      <c r="BG18" s="280"/>
      <c r="BH18" s="280"/>
      <c r="BI18" s="281"/>
      <c r="BJ18" s="285"/>
      <c r="BK18" s="286"/>
      <c r="BL18" s="286"/>
      <c r="BM18" s="286"/>
      <c r="BN18" s="286"/>
      <c r="BO18" s="286"/>
      <c r="BP18" s="287"/>
    </row>
    <row r="19" spans="2:68" ht="82.8" customHeight="1" x14ac:dyDescent="0.2">
      <c r="B19" s="88" t="s">
        <v>224</v>
      </c>
      <c r="C19" s="89"/>
      <c r="D19" s="89"/>
      <c r="E19" s="89"/>
      <c r="F19" s="89"/>
      <c r="G19" s="89"/>
      <c r="H19" s="130"/>
      <c r="I19" s="142" t="s">
        <v>534</v>
      </c>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4"/>
    </row>
    <row r="20" spans="2:68" ht="16.2" customHeight="1" x14ac:dyDescent="0.2">
      <c r="B20" s="90"/>
      <c r="C20" s="91"/>
      <c r="D20" s="91"/>
      <c r="E20" s="91"/>
      <c r="F20" s="91"/>
      <c r="G20" s="91"/>
      <c r="H20" s="131"/>
      <c r="I20" s="145"/>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7"/>
    </row>
    <row r="21" spans="2:68" ht="18" customHeight="1" x14ac:dyDescent="0.2">
      <c r="B21" s="5"/>
      <c r="C21" s="5"/>
      <c r="D21" s="5"/>
      <c r="E21" s="5"/>
      <c r="F21" s="5"/>
      <c r="G21" s="5"/>
      <c r="H21" s="5"/>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2:68" ht="18" customHeight="1" x14ac:dyDescent="0.2">
      <c r="B22" s="148" t="s">
        <v>252</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row>
    <row r="23" spans="2:68" ht="18" customHeight="1" x14ac:dyDescent="0.2">
      <c r="B23" s="123" t="s">
        <v>227</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5"/>
    </row>
    <row r="24" spans="2:68" ht="18" customHeight="1" x14ac:dyDescent="0.2">
      <c r="B24" s="88" t="s">
        <v>298</v>
      </c>
      <c r="C24" s="89"/>
      <c r="D24" s="89"/>
      <c r="E24" s="89"/>
      <c r="F24" s="89"/>
      <c r="G24" s="89"/>
      <c r="H24" s="89"/>
      <c r="I24" s="89"/>
      <c r="J24" s="89"/>
      <c r="K24" s="89"/>
      <c r="L24" s="89"/>
      <c r="M24" s="89"/>
      <c r="N24" s="89"/>
      <c r="O24" s="89"/>
      <c r="P24" s="89"/>
      <c r="Q24" s="89"/>
      <c r="R24" s="89"/>
      <c r="S24" s="89"/>
      <c r="T24" s="89"/>
      <c r="U24" s="95"/>
      <c r="V24" s="72" t="s">
        <v>223</v>
      </c>
      <c r="W24" s="73"/>
      <c r="X24" s="73"/>
      <c r="Y24" s="73"/>
      <c r="Z24" s="73"/>
      <c r="AA24" s="72" t="s">
        <v>259</v>
      </c>
      <c r="AB24" s="73"/>
      <c r="AC24" s="73"/>
      <c r="AD24" s="73"/>
      <c r="AE24" s="74"/>
      <c r="AF24" s="138" t="s">
        <v>294</v>
      </c>
      <c r="AG24" s="138"/>
      <c r="AH24" s="138"/>
      <c r="AI24" s="138"/>
      <c r="AJ24" s="138"/>
      <c r="AK24" s="138" t="s">
        <v>260</v>
      </c>
      <c r="AL24" s="138"/>
      <c r="AM24" s="138"/>
      <c r="AN24" s="138"/>
      <c r="AO24" s="138"/>
      <c r="AP24" s="138" t="s">
        <v>261</v>
      </c>
      <c r="AQ24" s="138"/>
      <c r="AR24" s="138"/>
      <c r="AS24" s="138"/>
      <c r="AT24" s="138"/>
      <c r="AU24" s="138" t="s">
        <v>262</v>
      </c>
      <c r="AV24" s="138"/>
      <c r="AW24" s="138"/>
      <c r="AX24" s="138"/>
      <c r="AY24" s="138"/>
      <c r="AZ24" s="93" t="s">
        <v>263</v>
      </c>
      <c r="BA24" s="67"/>
      <c r="BB24" s="67"/>
      <c r="BC24" s="67"/>
      <c r="BD24" s="94"/>
      <c r="BE24" s="66" t="s">
        <v>272</v>
      </c>
      <c r="BF24" s="67"/>
      <c r="BG24" s="67"/>
      <c r="BH24" s="67"/>
      <c r="BI24" s="68"/>
      <c r="BJ24" s="126" t="s">
        <v>222</v>
      </c>
      <c r="BK24" s="126"/>
      <c r="BL24" s="126"/>
      <c r="BM24" s="126"/>
      <c r="BN24" s="126"/>
      <c r="BO24" s="126"/>
      <c r="BP24" s="127"/>
    </row>
    <row r="25" spans="2:68" ht="18" customHeight="1" x14ac:dyDescent="0.2">
      <c r="B25" s="90"/>
      <c r="C25" s="91"/>
      <c r="D25" s="91"/>
      <c r="E25" s="91"/>
      <c r="F25" s="91"/>
      <c r="G25" s="91"/>
      <c r="H25" s="91"/>
      <c r="I25" s="91"/>
      <c r="J25" s="91"/>
      <c r="K25" s="91"/>
      <c r="L25" s="91"/>
      <c r="M25" s="91"/>
      <c r="N25" s="91"/>
      <c r="O25" s="91"/>
      <c r="P25" s="91"/>
      <c r="Q25" s="91"/>
      <c r="R25" s="91"/>
      <c r="S25" s="91"/>
      <c r="T25" s="91"/>
      <c r="U25" s="96"/>
      <c r="V25" s="75"/>
      <c r="W25" s="76"/>
      <c r="X25" s="76"/>
      <c r="Y25" s="76"/>
      <c r="Z25" s="76"/>
      <c r="AA25" s="75"/>
      <c r="AB25" s="76"/>
      <c r="AC25" s="76"/>
      <c r="AD25" s="76"/>
      <c r="AE25" s="77"/>
      <c r="AF25" s="138"/>
      <c r="AG25" s="138"/>
      <c r="AH25" s="138"/>
      <c r="AI25" s="138"/>
      <c r="AJ25" s="138"/>
      <c r="AK25" s="138"/>
      <c r="AL25" s="138"/>
      <c r="AM25" s="138"/>
      <c r="AN25" s="138"/>
      <c r="AO25" s="138"/>
      <c r="AP25" s="138"/>
      <c r="AQ25" s="138"/>
      <c r="AR25" s="138"/>
      <c r="AS25" s="138"/>
      <c r="AT25" s="138"/>
      <c r="AU25" s="138"/>
      <c r="AV25" s="138"/>
      <c r="AW25" s="138"/>
      <c r="AX25" s="138"/>
      <c r="AY25" s="138"/>
      <c r="AZ25" s="93"/>
      <c r="BA25" s="67"/>
      <c r="BB25" s="67"/>
      <c r="BC25" s="67"/>
      <c r="BD25" s="94"/>
      <c r="BE25" s="66"/>
      <c r="BF25" s="67"/>
      <c r="BG25" s="67"/>
      <c r="BH25" s="67"/>
      <c r="BI25" s="68"/>
      <c r="BJ25" s="128"/>
      <c r="BK25" s="128"/>
      <c r="BL25" s="128"/>
      <c r="BM25" s="128"/>
      <c r="BN25" s="128"/>
      <c r="BO25" s="128"/>
      <c r="BP25" s="129"/>
    </row>
    <row r="26" spans="2:68" ht="18" customHeight="1" x14ac:dyDescent="0.2">
      <c r="B26" s="139" t="s">
        <v>308</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1"/>
    </row>
    <row r="27" spans="2:68" ht="18" customHeight="1" x14ac:dyDescent="0.2">
      <c r="B27" s="46" t="s">
        <v>230</v>
      </c>
      <c r="C27" s="47"/>
      <c r="D27" s="47"/>
      <c r="E27" s="47"/>
      <c r="F27" s="47"/>
      <c r="G27" s="47"/>
      <c r="H27" s="47"/>
      <c r="I27" s="47"/>
      <c r="J27" s="47"/>
      <c r="K27" s="47"/>
      <c r="L27" s="47"/>
      <c r="M27" s="47"/>
      <c r="N27" s="47"/>
      <c r="O27" s="47"/>
      <c r="P27" s="47"/>
      <c r="Q27" s="47"/>
      <c r="R27" s="47"/>
      <c r="S27" s="47"/>
      <c r="T27" s="47"/>
      <c r="U27" s="48"/>
      <c r="V27" s="45" t="s">
        <v>277</v>
      </c>
      <c r="W27" s="45"/>
      <c r="X27" s="45"/>
      <c r="Y27" s="45"/>
      <c r="Z27" s="45"/>
      <c r="AA27" s="288">
        <v>113</v>
      </c>
      <c r="AB27" s="288"/>
      <c r="AC27" s="288"/>
      <c r="AD27" s="288"/>
      <c r="AE27" s="288"/>
      <c r="AF27" s="288">
        <v>122</v>
      </c>
      <c r="AG27" s="288"/>
      <c r="AH27" s="288"/>
      <c r="AI27" s="288"/>
      <c r="AJ27" s="288"/>
      <c r="AK27" s="288">
        <v>173</v>
      </c>
      <c r="AL27" s="288"/>
      <c r="AM27" s="288"/>
      <c r="AN27" s="288"/>
      <c r="AO27" s="288"/>
      <c r="AP27" s="288">
        <v>291</v>
      </c>
      <c r="AQ27" s="288"/>
      <c r="AR27" s="288"/>
      <c r="AS27" s="288"/>
      <c r="AT27" s="288"/>
      <c r="AU27" s="288"/>
      <c r="AV27" s="288"/>
      <c r="AW27" s="288"/>
      <c r="AX27" s="288"/>
      <c r="AY27" s="288"/>
      <c r="AZ27" s="288"/>
      <c r="BA27" s="288"/>
      <c r="BB27" s="288"/>
      <c r="BC27" s="288"/>
      <c r="BD27" s="288"/>
      <c r="BE27" s="49" t="s">
        <v>295</v>
      </c>
      <c r="BF27" s="49"/>
      <c r="BG27" s="49"/>
      <c r="BH27" s="49"/>
      <c r="BI27" s="49"/>
      <c r="BJ27" s="42">
        <f>SUM(AK27:BD27)/610</f>
        <v>0.76065573770491801</v>
      </c>
      <c r="BK27" s="42"/>
      <c r="BL27" s="42"/>
      <c r="BM27" s="42"/>
      <c r="BN27" s="42"/>
      <c r="BO27" s="42"/>
      <c r="BP27" s="43"/>
    </row>
    <row r="28" spans="2:68" ht="27.6" customHeight="1" x14ac:dyDescent="0.2">
      <c r="B28" s="293" t="s">
        <v>312</v>
      </c>
      <c r="C28" s="294"/>
      <c r="D28" s="294"/>
      <c r="E28" s="294"/>
      <c r="F28" s="294"/>
      <c r="G28" s="294"/>
      <c r="H28" s="294"/>
      <c r="I28" s="294"/>
      <c r="J28" s="294"/>
      <c r="K28" s="294"/>
      <c r="L28" s="294"/>
      <c r="M28" s="294"/>
      <c r="N28" s="294"/>
      <c r="O28" s="294"/>
      <c r="P28" s="294"/>
      <c r="Q28" s="294"/>
      <c r="R28" s="294"/>
      <c r="S28" s="294"/>
      <c r="T28" s="294"/>
      <c r="U28" s="295"/>
      <c r="V28" s="20" t="s">
        <v>277</v>
      </c>
      <c r="W28" s="20"/>
      <c r="X28" s="20"/>
      <c r="Y28" s="20"/>
      <c r="Z28" s="20"/>
      <c r="AA28" s="291" t="s">
        <v>244</v>
      </c>
      <c r="AB28" s="291"/>
      <c r="AC28" s="291"/>
      <c r="AD28" s="291"/>
      <c r="AE28" s="291"/>
      <c r="AF28" s="291">
        <v>14</v>
      </c>
      <c r="AG28" s="291"/>
      <c r="AH28" s="291"/>
      <c r="AI28" s="291"/>
      <c r="AJ28" s="291"/>
      <c r="AK28" s="291">
        <v>85</v>
      </c>
      <c r="AL28" s="291"/>
      <c r="AM28" s="291"/>
      <c r="AN28" s="291"/>
      <c r="AO28" s="291"/>
      <c r="AP28" s="291">
        <v>101</v>
      </c>
      <c r="AQ28" s="291"/>
      <c r="AR28" s="291"/>
      <c r="AS28" s="291"/>
      <c r="AT28" s="291"/>
      <c r="AU28" s="291"/>
      <c r="AV28" s="291"/>
      <c r="AW28" s="291"/>
      <c r="AX28" s="291"/>
      <c r="AY28" s="291"/>
      <c r="AZ28" s="291"/>
      <c r="BA28" s="291"/>
      <c r="BB28" s="291"/>
      <c r="BC28" s="291"/>
      <c r="BD28" s="291"/>
      <c r="BE28" s="30" t="s">
        <v>321</v>
      </c>
      <c r="BF28" s="30"/>
      <c r="BG28" s="30"/>
      <c r="BH28" s="30"/>
      <c r="BI28" s="30"/>
      <c r="BJ28" s="24">
        <f>SUM(AK28:BD28)/60</f>
        <v>3.1</v>
      </c>
      <c r="BK28" s="25"/>
      <c r="BL28" s="25"/>
      <c r="BM28" s="25"/>
      <c r="BN28" s="25"/>
      <c r="BO28" s="25"/>
      <c r="BP28" s="26"/>
    </row>
    <row r="29" spans="2:68" ht="18" customHeight="1" x14ac:dyDescent="0.2">
      <c r="B29" s="34" t="s">
        <v>313</v>
      </c>
      <c r="C29" s="35"/>
      <c r="D29" s="35"/>
      <c r="E29" s="35"/>
      <c r="F29" s="35"/>
      <c r="G29" s="35"/>
      <c r="H29" s="35"/>
      <c r="I29" s="35"/>
      <c r="J29" s="35"/>
      <c r="K29" s="35"/>
      <c r="L29" s="35"/>
      <c r="M29" s="35"/>
      <c r="N29" s="35"/>
      <c r="O29" s="35"/>
      <c r="P29" s="35"/>
      <c r="Q29" s="35"/>
      <c r="R29" s="35"/>
      <c r="S29" s="35"/>
      <c r="T29" s="35"/>
      <c r="U29" s="36"/>
      <c r="V29" s="20" t="s">
        <v>277</v>
      </c>
      <c r="W29" s="20"/>
      <c r="X29" s="20"/>
      <c r="Y29" s="20"/>
      <c r="Z29" s="20"/>
      <c r="AA29" s="291" t="s">
        <v>244</v>
      </c>
      <c r="AB29" s="291"/>
      <c r="AC29" s="291"/>
      <c r="AD29" s="291"/>
      <c r="AE29" s="291"/>
      <c r="AF29" s="292">
        <v>2</v>
      </c>
      <c r="AG29" s="292"/>
      <c r="AH29" s="292"/>
      <c r="AI29" s="292"/>
      <c r="AJ29" s="292"/>
      <c r="AK29" s="292">
        <v>6</v>
      </c>
      <c r="AL29" s="292"/>
      <c r="AM29" s="292"/>
      <c r="AN29" s="292"/>
      <c r="AO29" s="292"/>
      <c r="AP29" s="292">
        <v>14</v>
      </c>
      <c r="AQ29" s="292"/>
      <c r="AR29" s="292"/>
      <c r="AS29" s="292"/>
      <c r="AT29" s="292"/>
      <c r="AU29" s="291"/>
      <c r="AV29" s="291"/>
      <c r="AW29" s="291"/>
      <c r="AX29" s="291"/>
      <c r="AY29" s="291"/>
      <c r="AZ29" s="291"/>
      <c r="BA29" s="291"/>
      <c r="BB29" s="291"/>
      <c r="BC29" s="291"/>
      <c r="BD29" s="291"/>
      <c r="BE29" s="30" t="s">
        <v>322</v>
      </c>
      <c r="BF29" s="30"/>
      <c r="BG29" s="30"/>
      <c r="BH29" s="30"/>
      <c r="BI29" s="30"/>
      <c r="BJ29" s="24">
        <f>SUM(AK29,AP29)/10</f>
        <v>2</v>
      </c>
      <c r="BK29" s="25"/>
      <c r="BL29" s="25"/>
      <c r="BM29" s="25"/>
      <c r="BN29" s="25"/>
      <c r="BO29" s="25"/>
      <c r="BP29" s="26"/>
    </row>
    <row r="30" spans="2:68" ht="18" customHeight="1" x14ac:dyDescent="0.2">
      <c r="B30" s="27" t="s">
        <v>314</v>
      </c>
      <c r="C30" s="28"/>
      <c r="D30" s="28"/>
      <c r="E30" s="28"/>
      <c r="F30" s="28"/>
      <c r="G30" s="28"/>
      <c r="H30" s="28"/>
      <c r="I30" s="28"/>
      <c r="J30" s="28"/>
      <c r="K30" s="28"/>
      <c r="L30" s="28"/>
      <c r="M30" s="28"/>
      <c r="N30" s="28"/>
      <c r="O30" s="28"/>
      <c r="P30" s="28"/>
      <c r="Q30" s="28"/>
      <c r="R30" s="28"/>
      <c r="S30" s="28"/>
      <c r="T30" s="28"/>
      <c r="U30" s="29"/>
      <c r="V30" s="58" t="s">
        <v>276</v>
      </c>
      <c r="W30" s="58"/>
      <c r="X30" s="58"/>
      <c r="Y30" s="58"/>
      <c r="Z30" s="58"/>
      <c r="AA30" s="289" t="s">
        <v>244</v>
      </c>
      <c r="AB30" s="289"/>
      <c r="AC30" s="289"/>
      <c r="AD30" s="289"/>
      <c r="AE30" s="289"/>
      <c r="AF30" s="297">
        <v>221</v>
      </c>
      <c r="AG30" s="297"/>
      <c r="AH30" s="297"/>
      <c r="AI30" s="297"/>
      <c r="AJ30" s="297"/>
      <c r="AK30" s="297">
        <v>55499</v>
      </c>
      <c r="AL30" s="297"/>
      <c r="AM30" s="297"/>
      <c r="AN30" s="297"/>
      <c r="AO30" s="297"/>
      <c r="AP30" s="297">
        <v>33423</v>
      </c>
      <c r="AQ30" s="297"/>
      <c r="AR30" s="297"/>
      <c r="AS30" s="297"/>
      <c r="AT30" s="297"/>
      <c r="AU30" s="289"/>
      <c r="AV30" s="289"/>
      <c r="AW30" s="289"/>
      <c r="AX30" s="289"/>
      <c r="AY30" s="289"/>
      <c r="AZ30" s="289"/>
      <c r="BA30" s="289"/>
      <c r="BB30" s="289"/>
      <c r="BC30" s="289"/>
      <c r="BD30" s="289"/>
      <c r="BE30" s="290">
        <v>36000</v>
      </c>
      <c r="BF30" s="290"/>
      <c r="BG30" s="290"/>
      <c r="BH30" s="290"/>
      <c r="BI30" s="290"/>
      <c r="BJ30" s="119">
        <f>AP30/BE30</f>
        <v>0.92841666666666667</v>
      </c>
      <c r="BK30" s="120"/>
      <c r="BL30" s="120"/>
      <c r="BM30" s="120"/>
      <c r="BN30" s="120"/>
      <c r="BO30" s="120"/>
      <c r="BP30" s="121"/>
    </row>
    <row r="31" spans="2:68" ht="18" customHeight="1" x14ac:dyDescent="0.2">
      <c r="B31" s="39" t="s">
        <v>310</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1"/>
    </row>
    <row r="32" spans="2:68" ht="18" customHeight="1" x14ac:dyDescent="0.2">
      <c r="B32" s="46" t="s">
        <v>315</v>
      </c>
      <c r="C32" s="47"/>
      <c r="D32" s="47"/>
      <c r="E32" s="47"/>
      <c r="F32" s="47"/>
      <c r="G32" s="47"/>
      <c r="H32" s="47"/>
      <c r="I32" s="47"/>
      <c r="J32" s="47"/>
      <c r="K32" s="47"/>
      <c r="L32" s="47"/>
      <c r="M32" s="47"/>
      <c r="N32" s="47"/>
      <c r="O32" s="47"/>
      <c r="P32" s="47"/>
      <c r="Q32" s="47"/>
      <c r="R32" s="47"/>
      <c r="S32" s="47"/>
      <c r="T32" s="47"/>
      <c r="U32" s="48"/>
      <c r="V32" s="45" t="s">
        <v>320</v>
      </c>
      <c r="W32" s="45"/>
      <c r="X32" s="45"/>
      <c r="Y32" s="45"/>
      <c r="Z32" s="45"/>
      <c r="AA32" s="288">
        <v>2</v>
      </c>
      <c r="AB32" s="288"/>
      <c r="AC32" s="288"/>
      <c r="AD32" s="288"/>
      <c r="AE32" s="288"/>
      <c r="AF32" s="44">
        <v>2</v>
      </c>
      <c r="AG32" s="44"/>
      <c r="AH32" s="44"/>
      <c r="AI32" s="44"/>
      <c r="AJ32" s="44"/>
      <c r="AK32" s="44">
        <v>3</v>
      </c>
      <c r="AL32" s="44"/>
      <c r="AM32" s="44"/>
      <c r="AN32" s="44"/>
      <c r="AO32" s="44"/>
      <c r="AP32" s="44">
        <v>3</v>
      </c>
      <c r="AQ32" s="44"/>
      <c r="AR32" s="44"/>
      <c r="AS32" s="44"/>
      <c r="AT32" s="44"/>
      <c r="AU32" s="44"/>
      <c r="AV32" s="44"/>
      <c r="AW32" s="44"/>
      <c r="AX32" s="44"/>
      <c r="AY32" s="44"/>
      <c r="AZ32" s="44"/>
      <c r="BA32" s="44"/>
      <c r="BB32" s="44"/>
      <c r="BC32" s="44"/>
      <c r="BD32" s="44"/>
      <c r="BE32" s="44">
        <v>4</v>
      </c>
      <c r="BF32" s="44"/>
      <c r="BG32" s="44"/>
      <c r="BH32" s="44"/>
      <c r="BI32" s="44"/>
      <c r="BJ32" s="42">
        <f>AP32/BE32</f>
        <v>0.75</v>
      </c>
      <c r="BK32" s="42"/>
      <c r="BL32" s="42"/>
      <c r="BM32" s="42"/>
      <c r="BN32" s="42"/>
      <c r="BO32" s="42"/>
      <c r="BP32" s="43"/>
    </row>
    <row r="33" spans="2:68" ht="18" customHeight="1" x14ac:dyDescent="0.2">
      <c r="B33" s="34" t="s">
        <v>231</v>
      </c>
      <c r="C33" s="35"/>
      <c r="D33" s="35"/>
      <c r="E33" s="35"/>
      <c r="F33" s="35"/>
      <c r="G33" s="35"/>
      <c r="H33" s="35"/>
      <c r="I33" s="35"/>
      <c r="J33" s="35"/>
      <c r="K33" s="35"/>
      <c r="L33" s="35"/>
      <c r="M33" s="35"/>
      <c r="N33" s="35"/>
      <c r="O33" s="35"/>
      <c r="P33" s="35"/>
      <c r="Q33" s="35"/>
      <c r="R33" s="35"/>
      <c r="S33" s="35"/>
      <c r="T33" s="35"/>
      <c r="U33" s="36"/>
      <c r="V33" s="20" t="s">
        <v>277</v>
      </c>
      <c r="W33" s="20"/>
      <c r="X33" s="20"/>
      <c r="Y33" s="20"/>
      <c r="Z33" s="20"/>
      <c r="AA33" s="291">
        <v>25362</v>
      </c>
      <c r="AB33" s="291"/>
      <c r="AC33" s="291"/>
      <c r="AD33" s="291"/>
      <c r="AE33" s="291"/>
      <c r="AF33" s="291">
        <v>41008</v>
      </c>
      <c r="AG33" s="291"/>
      <c r="AH33" s="291"/>
      <c r="AI33" s="291"/>
      <c r="AJ33" s="291"/>
      <c r="AK33" s="291">
        <v>60708</v>
      </c>
      <c r="AL33" s="291"/>
      <c r="AM33" s="291"/>
      <c r="AN33" s="291"/>
      <c r="AO33" s="291"/>
      <c r="AP33" s="296">
        <v>117285</v>
      </c>
      <c r="AQ33" s="296"/>
      <c r="AR33" s="296"/>
      <c r="AS33" s="296"/>
      <c r="AT33" s="296"/>
      <c r="AU33" s="291"/>
      <c r="AV33" s="291"/>
      <c r="AW33" s="291"/>
      <c r="AX33" s="291"/>
      <c r="AY33" s="291"/>
      <c r="AZ33" s="291"/>
      <c r="BA33" s="291"/>
      <c r="BB33" s="291"/>
      <c r="BC33" s="291"/>
      <c r="BD33" s="291"/>
      <c r="BE33" s="20">
        <v>100000</v>
      </c>
      <c r="BF33" s="20"/>
      <c r="BG33" s="20"/>
      <c r="BH33" s="20"/>
      <c r="BI33" s="20"/>
      <c r="BJ33" s="24">
        <f>AP33/BE33</f>
        <v>1.1728499999999999</v>
      </c>
      <c r="BK33" s="25"/>
      <c r="BL33" s="25"/>
      <c r="BM33" s="25"/>
      <c r="BN33" s="25"/>
      <c r="BO33" s="25"/>
      <c r="BP33" s="26"/>
    </row>
    <row r="34" spans="2:68" ht="18" customHeight="1" x14ac:dyDescent="0.2">
      <c r="B34" s="39" t="s">
        <v>311</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1"/>
    </row>
    <row r="35" spans="2:68" ht="18" customHeight="1" x14ac:dyDescent="0.2">
      <c r="B35" s="46" t="s">
        <v>316</v>
      </c>
      <c r="C35" s="47"/>
      <c r="D35" s="47"/>
      <c r="E35" s="47"/>
      <c r="F35" s="47"/>
      <c r="G35" s="47"/>
      <c r="H35" s="47"/>
      <c r="I35" s="47"/>
      <c r="J35" s="47"/>
      <c r="K35" s="47"/>
      <c r="L35" s="47"/>
      <c r="M35" s="47"/>
      <c r="N35" s="47"/>
      <c r="O35" s="47"/>
      <c r="P35" s="47"/>
      <c r="Q35" s="47"/>
      <c r="R35" s="47"/>
      <c r="S35" s="47"/>
      <c r="T35" s="47"/>
      <c r="U35" s="48"/>
      <c r="V35" s="319" t="s">
        <v>369</v>
      </c>
      <c r="W35" s="320"/>
      <c r="X35" s="320"/>
      <c r="Y35" s="320"/>
      <c r="Z35" s="321"/>
      <c r="AA35" s="301">
        <v>171.4</v>
      </c>
      <c r="AB35" s="302"/>
      <c r="AC35" s="302"/>
      <c r="AD35" s="302"/>
      <c r="AE35" s="303"/>
      <c r="AF35" s="301">
        <v>127.2</v>
      </c>
      <c r="AG35" s="302"/>
      <c r="AH35" s="302"/>
      <c r="AI35" s="302"/>
      <c r="AJ35" s="303"/>
      <c r="AK35" s="301">
        <v>119.2</v>
      </c>
      <c r="AL35" s="302"/>
      <c r="AM35" s="302"/>
      <c r="AN35" s="302"/>
      <c r="AO35" s="303"/>
      <c r="AP35" s="301">
        <v>123.8</v>
      </c>
      <c r="AQ35" s="302"/>
      <c r="AR35" s="302"/>
      <c r="AS35" s="302"/>
      <c r="AT35" s="303"/>
      <c r="AU35" s="301"/>
      <c r="AV35" s="302"/>
      <c r="AW35" s="302"/>
      <c r="AX35" s="302"/>
      <c r="AY35" s="303"/>
      <c r="AZ35" s="301"/>
      <c r="BA35" s="302"/>
      <c r="BB35" s="302"/>
      <c r="BC35" s="302"/>
      <c r="BD35" s="303"/>
      <c r="BE35" s="304">
        <v>220</v>
      </c>
      <c r="BF35" s="305"/>
      <c r="BG35" s="305"/>
      <c r="BH35" s="305"/>
      <c r="BI35" s="306"/>
      <c r="BJ35" s="307">
        <f>AP35/BE35</f>
        <v>0.56272727272727274</v>
      </c>
      <c r="BK35" s="308"/>
      <c r="BL35" s="308"/>
      <c r="BM35" s="308"/>
      <c r="BN35" s="308"/>
      <c r="BO35" s="308"/>
      <c r="BP35" s="309"/>
    </row>
    <row r="36" spans="2:68" ht="18" customHeight="1" x14ac:dyDescent="0.2">
      <c r="B36" s="34" t="s">
        <v>317</v>
      </c>
      <c r="C36" s="35"/>
      <c r="D36" s="35"/>
      <c r="E36" s="35"/>
      <c r="F36" s="35"/>
      <c r="G36" s="35"/>
      <c r="H36" s="35"/>
      <c r="I36" s="35"/>
      <c r="J36" s="35"/>
      <c r="K36" s="35"/>
      <c r="L36" s="35"/>
      <c r="M36" s="35"/>
      <c r="N36" s="35"/>
      <c r="O36" s="35"/>
      <c r="P36" s="35"/>
      <c r="Q36" s="35"/>
      <c r="R36" s="35"/>
      <c r="S36" s="35"/>
      <c r="T36" s="35"/>
      <c r="U36" s="36"/>
      <c r="V36" s="310" t="s">
        <v>282</v>
      </c>
      <c r="W36" s="311"/>
      <c r="X36" s="311"/>
      <c r="Y36" s="311"/>
      <c r="Z36" s="312"/>
      <c r="AA36" s="298">
        <v>13302</v>
      </c>
      <c r="AB36" s="299"/>
      <c r="AC36" s="299"/>
      <c r="AD36" s="299"/>
      <c r="AE36" s="300"/>
      <c r="AF36" s="313">
        <v>5162</v>
      </c>
      <c r="AG36" s="314"/>
      <c r="AH36" s="314"/>
      <c r="AI36" s="314"/>
      <c r="AJ36" s="315"/>
      <c r="AK36" s="313">
        <v>4722</v>
      </c>
      <c r="AL36" s="314"/>
      <c r="AM36" s="314"/>
      <c r="AN36" s="314"/>
      <c r="AO36" s="315"/>
      <c r="AP36" s="298">
        <v>9205</v>
      </c>
      <c r="AQ36" s="299"/>
      <c r="AR36" s="299"/>
      <c r="AS36" s="299"/>
      <c r="AT36" s="300"/>
      <c r="AU36" s="298"/>
      <c r="AV36" s="299"/>
      <c r="AW36" s="299"/>
      <c r="AX36" s="299"/>
      <c r="AY36" s="300"/>
      <c r="AZ36" s="298"/>
      <c r="BA36" s="299"/>
      <c r="BB36" s="299"/>
      <c r="BC36" s="299"/>
      <c r="BD36" s="300"/>
      <c r="BE36" s="316">
        <v>10000</v>
      </c>
      <c r="BF36" s="317"/>
      <c r="BG36" s="317"/>
      <c r="BH36" s="317"/>
      <c r="BI36" s="318"/>
      <c r="BJ36" s="24">
        <f>AP36/BE36</f>
        <v>0.92049999999999998</v>
      </c>
      <c r="BK36" s="25"/>
      <c r="BL36" s="25"/>
      <c r="BM36" s="25"/>
      <c r="BN36" s="25"/>
      <c r="BO36" s="25"/>
      <c r="BP36" s="26"/>
    </row>
    <row r="37" spans="2:68" ht="18" customHeight="1" x14ac:dyDescent="0.2">
      <c r="B37" s="34" t="s">
        <v>318</v>
      </c>
      <c r="C37" s="35"/>
      <c r="D37" s="35"/>
      <c r="E37" s="35"/>
      <c r="F37" s="35"/>
      <c r="G37" s="35"/>
      <c r="H37" s="35"/>
      <c r="I37" s="35"/>
      <c r="J37" s="35"/>
      <c r="K37" s="35"/>
      <c r="L37" s="35"/>
      <c r="M37" s="35"/>
      <c r="N37" s="35"/>
      <c r="O37" s="35"/>
      <c r="P37" s="35"/>
      <c r="Q37" s="35"/>
      <c r="R37" s="35"/>
      <c r="S37" s="35"/>
      <c r="T37" s="35"/>
      <c r="U37" s="36"/>
      <c r="V37" s="310" t="s">
        <v>282</v>
      </c>
      <c r="W37" s="311"/>
      <c r="X37" s="311"/>
      <c r="Y37" s="311"/>
      <c r="Z37" s="312"/>
      <c r="AA37" s="298">
        <v>2051</v>
      </c>
      <c r="AB37" s="299"/>
      <c r="AC37" s="299"/>
      <c r="AD37" s="299"/>
      <c r="AE37" s="300"/>
      <c r="AF37" s="298">
        <v>1887</v>
      </c>
      <c r="AG37" s="299"/>
      <c r="AH37" s="299"/>
      <c r="AI37" s="299"/>
      <c r="AJ37" s="300"/>
      <c r="AK37" s="298">
        <v>2025</v>
      </c>
      <c r="AL37" s="299"/>
      <c r="AM37" s="299"/>
      <c r="AN37" s="299"/>
      <c r="AO37" s="300"/>
      <c r="AP37" s="298">
        <v>2249</v>
      </c>
      <c r="AQ37" s="299"/>
      <c r="AR37" s="299"/>
      <c r="AS37" s="299"/>
      <c r="AT37" s="300"/>
      <c r="AU37" s="298"/>
      <c r="AV37" s="299"/>
      <c r="AW37" s="299"/>
      <c r="AX37" s="299"/>
      <c r="AY37" s="300"/>
      <c r="AZ37" s="298"/>
      <c r="BA37" s="299"/>
      <c r="BB37" s="299"/>
      <c r="BC37" s="299"/>
      <c r="BD37" s="300"/>
      <c r="BE37" s="316">
        <v>2500</v>
      </c>
      <c r="BF37" s="317"/>
      <c r="BG37" s="317"/>
      <c r="BH37" s="317"/>
      <c r="BI37" s="318"/>
      <c r="BJ37" s="24">
        <f>AP37/BE37</f>
        <v>0.89959999999999996</v>
      </c>
      <c r="BK37" s="25"/>
      <c r="BL37" s="25"/>
      <c r="BM37" s="25"/>
      <c r="BN37" s="25"/>
      <c r="BO37" s="25"/>
      <c r="BP37" s="26"/>
    </row>
    <row r="38" spans="2:68" ht="18" customHeight="1" x14ac:dyDescent="0.2">
      <c r="B38" s="27" t="s">
        <v>319</v>
      </c>
      <c r="C38" s="28"/>
      <c r="D38" s="28"/>
      <c r="E38" s="28"/>
      <c r="F38" s="28"/>
      <c r="G38" s="28"/>
      <c r="H38" s="28"/>
      <c r="I38" s="28"/>
      <c r="J38" s="28"/>
      <c r="K38" s="28"/>
      <c r="L38" s="28"/>
      <c r="M38" s="28"/>
      <c r="N38" s="28"/>
      <c r="O38" s="28"/>
      <c r="P38" s="28"/>
      <c r="Q38" s="28"/>
      <c r="R38" s="28"/>
      <c r="S38" s="28"/>
      <c r="T38" s="28"/>
      <c r="U38" s="29"/>
      <c r="V38" s="331" t="s">
        <v>282</v>
      </c>
      <c r="W38" s="332"/>
      <c r="X38" s="332"/>
      <c r="Y38" s="332"/>
      <c r="Z38" s="333"/>
      <c r="AA38" s="325">
        <v>4286</v>
      </c>
      <c r="AB38" s="326"/>
      <c r="AC38" s="326"/>
      <c r="AD38" s="326"/>
      <c r="AE38" s="327"/>
      <c r="AF38" s="325">
        <v>3478</v>
      </c>
      <c r="AG38" s="326"/>
      <c r="AH38" s="326"/>
      <c r="AI38" s="326"/>
      <c r="AJ38" s="327"/>
      <c r="AK38" s="325">
        <v>2933</v>
      </c>
      <c r="AL38" s="326"/>
      <c r="AM38" s="326"/>
      <c r="AN38" s="326"/>
      <c r="AO38" s="327"/>
      <c r="AP38" s="325">
        <v>2515</v>
      </c>
      <c r="AQ38" s="326"/>
      <c r="AR38" s="326"/>
      <c r="AS38" s="326"/>
      <c r="AT38" s="327"/>
      <c r="AU38" s="325"/>
      <c r="AV38" s="326"/>
      <c r="AW38" s="326"/>
      <c r="AX38" s="326"/>
      <c r="AY38" s="327"/>
      <c r="AZ38" s="325"/>
      <c r="BA38" s="326"/>
      <c r="BB38" s="326"/>
      <c r="BC38" s="326"/>
      <c r="BD38" s="327"/>
      <c r="BE38" s="328">
        <v>9300</v>
      </c>
      <c r="BF38" s="329"/>
      <c r="BG38" s="329"/>
      <c r="BH38" s="329"/>
      <c r="BI38" s="330"/>
      <c r="BJ38" s="31">
        <f>AP38/BE38</f>
        <v>0.27043010752688174</v>
      </c>
      <c r="BK38" s="32"/>
      <c r="BL38" s="32"/>
      <c r="BM38" s="32"/>
      <c r="BN38" s="32"/>
      <c r="BO38" s="32"/>
      <c r="BP38" s="33"/>
    </row>
    <row r="39" spans="2:68" ht="18" customHeight="1" x14ac:dyDescent="0.2">
      <c r="B39" s="103" t="s">
        <v>520</v>
      </c>
      <c r="C39" s="104"/>
      <c r="D39" s="104"/>
      <c r="E39" s="104"/>
      <c r="F39" s="104"/>
      <c r="G39" s="104"/>
      <c r="H39" s="104"/>
      <c r="I39" s="322" t="s">
        <v>561</v>
      </c>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4"/>
    </row>
    <row r="40" spans="2:68" ht="76.2" customHeight="1" x14ac:dyDescent="0.2">
      <c r="B40" s="105"/>
      <c r="C40" s="105"/>
      <c r="D40" s="105"/>
      <c r="E40" s="105"/>
      <c r="F40" s="105"/>
      <c r="G40" s="105"/>
      <c r="H40" s="105"/>
      <c r="I40" s="145"/>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row>
    <row r="41" spans="2:68" ht="18" customHeight="1" x14ac:dyDescent="0.2">
      <c r="B41" s="122"/>
      <c r="C41" s="122"/>
    </row>
    <row r="42" spans="2:68" ht="18" customHeight="1" x14ac:dyDescent="0.2">
      <c r="B42" s="122"/>
      <c r="C42" s="122"/>
    </row>
    <row r="43" spans="2:68" ht="18" customHeight="1" x14ac:dyDescent="0.2">
      <c r="B43" s="122"/>
      <c r="C43" s="122"/>
    </row>
    <row r="44" spans="2:68" ht="18" customHeight="1" x14ac:dyDescent="0.2">
      <c r="B44" s="122"/>
      <c r="C44" s="122"/>
    </row>
    <row r="45" spans="2:68" ht="18" customHeight="1" x14ac:dyDescent="0.2">
      <c r="B45" s="122"/>
      <c r="C45" s="122"/>
    </row>
    <row r="46" spans="2:68" ht="18" customHeight="1" x14ac:dyDescent="0.2">
      <c r="B46" s="122"/>
      <c r="C46" s="122"/>
    </row>
    <row r="47" spans="2:68" ht="18" customHeight="1" x14ac:dyDescent="0.2">
      <c r="B47" s="122"/>
      <c r="C47" s="122"/>
    </row>
    <row r="48" spans="2:68" ht="18" customHeight="1" x14ac:dyDescent="0.2">
      <c r="B48" s="122"/>
      <c r="C48" s="122"/>
    </row>
    <row r="49" spans="2:3" ht="18" customHeight="1" x14ac:dyDescent="0.2">
      <c r="B49" s="122"/>
      <c r="C49" s="122"/>
    </row>
    <row r="50" spans="2:3" ht="18" customHeight="1" x14ac:dyDescent="0.2">
      <c r="B50" s="122"/>
      <c r="C50" s="122"/>
    </row>
    <row r="51" spans="2:3" ht="18" customHeight="1" x14ac:dyDescent="0.2">
      <c r="B51" s="122"/>
      <c r="C51" s="122"/>
    </row>
    <row r="52" spans="2:3" ht="18" customHeight="1" x14ac:dyDescent="0.2">
      <c r="B52" s="122"/>
      <c r="C52" s="122"/>
    </row>
    <row r="53" spans="2:3" ht="18" customHeight="1" x14ac:dyDescent="0.2">
      <c r="B53" s="122"/>
      <c r="C53" s="122"/>
    </row>
    <row r="54" spans="2:3" ht="18" customHeight="1" x14ac:dyDescent="0.2">
      <c r="B54" s="122"/>
      <c r="C54" s="122"/>
    </row>
    <row r="55" spans="2:3" ht="18" customHeight="1" x14ac:dyDescent="0.2">
      <c r="B55" s="122"/>
      <c r="C55" s="122"/>
    </row>
  </sheetData>
  <mergeCells count="162">
    <mergeCell ref="B38:U38"/>
    <mergeCell ref="V38:Z38"/>
    <mergeCell ref="AA38:AE38"/>
    <mergeCell ref="AF38:AJ38"/>
    <mergeCell ref="AK38:AO38"/>
    <mergeCell ref="B50:C51"/>
    <mergeCell ref="B52:C53"/>
    <mergeCell ref="B54:C55"/>
    <mergeCell ref="B46:C47"/>
    <mergeCell ref="B48:C49"/>
    <mergeCell ref="B37:U37"/>
    <mergeCell ref="V37:Z37"/>
    <mergeCell ref="B41:C41"/>
    <mergeCell ref="B42:C43"/>
    <mergeCell ref="B44:C45"/>
    <mergeCell ref="V35:Z35"/>
    <mergeCell ref="B35:U35"/>
    <mergeCell ref="B34:BP34"/>
    <mergeCell ref="B39:H40"/>
    <mergeCell ref="I39:BP40"/>
    <mergeCell ref="AA37:AE37"/>
    <mergeCell ref="AF37:AJ37"/>
    <mergeCell ref="AK37:AO37"/>
    <mergeCell ref="AP37:AT37"/>
    <mergeCell ref="AP38:AT38"/>
    <mergeCell ref="AU38:AY38"/>
    <mergeCell ref="AZ38:BD38"/>
    <mergeCell ref="BE38:BI38"/>
    <mergeCell ref="BE37:BI37"/>
    <mergeCell ref="BJ37:BP37"/>
    <mergeCell ref="AP35:AT35"/>
    <mergeCell ref="AU35:AY35"/>
    <mergeCell ref="AZ35:BD35"/>
    <mergeCell ref="BJ38:BP38"/>
    <mergeCell ref="BE35:BI35"/>
    <mergeCell ref="BJ35:BP35"/>
    <mergeCell ref="B36:U36"/>
    <mergeCell ref="V36:Z36"/>
    <mergeCell ref="AA36:AE36"/>
    <mergeCell ref="AF36:AJ36"/>
    <mergeCell ref="AK36:AO36"/>
    <mergeCell ref="AP36:AT36"/>
    <mergeCell ref="AU36:AY36"/>
    <mergeCell ref="AZ36:BD36"/>
    <mergeCell ref="BE36:BI36"/>
    <mergeCell ref="BJ36:BP36"/>
    <mergeCell ref="AU37:AY37"/>
    <mergeCell ref="AZ37:BD37"/>
    <mergeCell ref="AK35:AO35"/>
    <mergeCell ref="AF35:AJ35"/>
    <mergeCell ref="AA35:AE35"/>
    <mergeCell ref="BJ30:BP30"/>
    <mergeCell ref="B31:BP31"/>
    <mergeCell ref="B32:U32"/>
    <mergeCell ref="V32:Z32"/>
    <mergeCell ref="AA32:AE32"/>
    <mergeCell ref="AF32:AJ32"/>
    <mergeCell ref="AK32:AO32"/>
    <mergeCell ref="AP32:AT32"/>
    <mergeCell ref="AU33:AY33"/>
    <mergeCell ref="AZ33:BD33"/>
    <mergeCell ref="BE33:BI33"/>
    <mergeCell ref="BJ33:BP33"/>
    <mergeCell ref="AU32:AY32"/>
    <mergeCell ref="AZ32:BD32"/>
    <mergeCell ref="BE32:BI32"/>
    <mergeCell ref="BJ32:BP32"/>
    <mergeCell ref="B33:U33"/>
    <mergeCell ref="V33:Z33"/>
    <mergeCell ref="AA33:AE33"/>
    <mergeCell ref="AF33:AJ33"/>
    <mergeCell ref="AK33:AO33"/>
    <mergeCell ref="AP33:AT33"/>
    <mergeCell ref="B30:U30"/>
    <mergeCell ref="V30:Z30"/>
    <mergeCell ref="AA30:AE30"/>
    <mergeCell ref="AF30:AJ30"/>
    <mergeCell ref="AK30:AO30"/>
    <mergeCell ref="AP30:AT30"/>
    <mergeCell ref="AU30:AY30"/>
    <mergeCell ref="AZ30:BD30"/>
    <mergeCell ref="BE30:BI30"/>
    <mergeCell ref="BJ28:BP28"/>
    <mergeCell ref="B29:U29"/>
    <mergeCell ref="V29:Z29"/>
    <mergeCell ref="AA29:AE29"/>
    <mergeCell ref="AF29:AJ29"/>
    <mergeCell ref="AK29:AO29"/>
    <mergeCell ref="AP29:AT29"/>
    <mergeCell ref="AU29:AY29"/>
    <mergeCell ref="AZ29:BD29"/>
    <mergeCell ref="BE29:BI29"/>
    <mergeCell ref="BJ29:BP29"/>
    <mergeCell ref="B28:U28"/>
    <mergeCell ref="V28:Z28"/>
    <mergeCell ref="AA28:AE28"/>
    <mergeCell ref="AF28:AJ28"/>
    <mergeCell ref="AK28:AO28"/>
    <mergeCell ref="AP28:AT28"/>
    <mergeCell ref="AU28:AY28"/>
    <mergeCell ref="AZ28:BD28"/>
    <mergeCell ref="BE28:BI28"/>
    <mergeCell ref="B26:BP26"/>
    <mergeCell ref="B27:U27"/>
    <mergeCell ref="V27:Z27"/>
    <mergeCell ref="AA27:AE27"/>
    <mergeCell ref="AF27:AJ27"/>
    <mergeCell ref="AK27:AO27"/>
    <mergeCell ref="AP27:AT27"/>
    <mergeCell ref="AU27:AY27"/>
    <mergeCell ref="AZ27:BD27"/>
    <mergeCell ref="BE27:BI27"/>
    <mergeCell ref="BJ27:BP27"/>
    <mergeCell ref="B22:BP22"/>
    <mergeCell ref="B23:BP23"/>
    <mergeCell ref="B24:U25"/>
    <mergeCell ref="V24:Z25"/>
    <mergeCell ref="AA24:AE25"/>
    <mergeCell ref="AF24:AJ25"/>
    <mergeCell ref="AK24:AO25"/>
    <mergeCell ref="AP24:AT25"/>
    <mergeCell ref="AU24:AY25"/>
    <mergeCell ref="AZ24:BD25"/>
    <mergeCell ref="BE24:BI25"/>
    <mergeCell ref="BJ24:BP25"/>
    <mergeCell ref="B19:H20"/>
    <mergeCell ref="I19:BP20"/>
    <mergeCell ref="AP15:AT16"/>
    <mergeCell ref="AU15:AY16"/>
    <mergeCell ref="AZ15:BD16"/>
    <mergeCell ref="BE15:BI16"/>
    <mergeCell ref="BJ15:BP16"/>
    <mergeCell ref="B17:U18"/>
    <mergeCell ref="V17:Z18"/>
    <mergeCell ref="AA17:AE18"/>
    <mergeCell ref="AF17:AJ18"/>
    <mergeCell ref="AK17:AO18"/>
    <mergeCell ref="AU12:BP12"/>
    <mergeCell ref="B14:BP14"/>
    <mergeCell ref="B15:U16"/>
    <mergeCell ref="V15:Z16"/>
    <mergeCell ref="AA15:AE16"/>
    <mergeCell ref="AF15:AJ16"/>
    <mergeCell ref="AK15:AO16"/>
    <mergeCell ref="X12:AT12"/>
    <mergeCell ref="AP17:AT18"/>
    <mergeCell ref="AU17:AY18"/>
    <mergeCell ref="AZ17:BD18"/>
    <mergeCell ref="BE17:BI18"/>
    <mergeCell ref="BJ17:BP18"/>
    <mergeCell ref="B12:W12"/>
    <mergeCell ref="B1:BP2"/>
    <mergeCell ref="B3:BP3"/>
    <mergeCell ref="B4:H5"/>
    <mergeCell ref="I4:BP5"/>
    <mergeCell ref="B6:H7"/>
    <mergeCell ref="I6:BP7"/>
    <mergeCell ref="AU11:BP11"/>
    <mergeCell ref="B9:BP9"/>
    <mergeCell ref="B11:W11"/>
    <mergeCell ref="B10:BP10"/>
    <mergeCell ref="X11:AT11"/>
  </mergeCells>
  <phoneticPr fontId="2"/>
  <printOptions horizontalCentered="1"/>
  <pageMargins left="0.23622047244094491" right="0.23622047244094491" top="0.35433070866141736" bottom="0.35433070866141736" header="0.31496062992125984" footer="0.31496062992125984"/>
  <pageSetup paperSize="9" scale="88" orientation="portrait" r:id="rId1"/>
  <colBreaks count="1" manualBreakCount="1">
    <brk id="68" max="8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75"/>
  <sheetViews>
    <sheetView showZeros="0" view="pageBreakPreview" topLeftCell="A22" zoomScaleNormal="100" zoomScaleSheetLayoutView="100" workbookViewId="0">
      <selection activeCell="B33" sqref="B33:BM33"/>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165" t="s">
        <v>523</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row>
    <row r="2" spans="2:132" ht="18" customHeight="1" x14ac:dyDescent="0.2">
      <c r="B2" s="260" t="s">
        <v>226</v>
      </c>
      <c r="C2" s="261"/>
      <c r="D2" s="261"/>
      <c r="E2" s="261"/>
      <c r="F2" s="261"/>
      <c r="G2" s="261"/>
      <c r="H2" s="261"/>
      <c r="I2" s="261"/>
      <c r="J2" s="261"/>
      <c r="K2" s="261"/>
      <c r="L2" s="261"/>
      <c r="M2" s="261"/>
      <c r="N2" s="261" t="s">
        <v>225</v>
      </c>
      <c r="O2" s="261"/>
      <c r="P2" s="261"/>
      <c r="Q2" s="261"/>
      <c r="R2" s="261"/>
      <c r="S2" s="261"/>
      <c r="T2" s="261"/>
      <c r="U2" s="261"/>
      <c r="V2" s="261" t="s">
        <v>228</v>
      </c>
      <c r="W2" s="261"/>
      <c r="X2" s="261"/>
      <c r="Y2" s="261"/>
      <c r="Z2" s="261"/>
      <c r="AA2" s="261"/>
      <c r="AB2" s="261"/>
      <c r="AC2" s="261"/>
      <c r="AD2" s="261"/>
      <c r="AE2" s="261"/>
      <c r="AF2" s="261"/>
      <c r="AG2" s="261"/>
      <c r="AH2" s="261"/>
      <c r="AI2" s="261"/>
      <c r="AJ2" s="261"/>
      <c r="AK2" s="261"/>
      <c r="AL2" s="261"/>
      <c r="AM2" s="261" t="s">
        <v>229</v>
      </c>
      <c r="AN2" s="261"/>
      <c r="AO2" s="261"/>
      <c r="AP2" s="261"/>
      <c r="AQ2" s="261"/>
      <c r="AR2" s="261"/>
      <c r="AS2" s="261" t="s">
        <v>246</v>
      </c>
      <c r="AT2" s="261"/>
      <c r="AU2" s="261"/>
      <c r="AV2" s="261"/>
      <c r="AW2" s="261"/>
      <c r="AX2" s="261"/>
      <c r="AY2" s="261"/>
      <c r="AZ2" s="261"/>
      <c r="BA2" s="261"/>
      <c r="BB2" s="261"/>
      <c r="BC2" s="261"/>
      <c r="BD2" s="261"/>
      <c r="BE2" s="261"/>
      <c r="BF2" s="261"/>
      <c r="BG2" s="261"/>
      <c r="BH2" s="261"/>
      <c r="BI2" s="261"/>
      <c r="BJ2" s="261"/>
      <c r="BK2" s="261"/>
      <c r="BL2" s="261"/>
      <c r="BM2" s="262"/>
      <c r="BN2" s="262" t="s">
        <v>522</v>
      </c>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1"/>
    </row>
    <row r="3" spans="2:132" ht="25.8" customHeight="1" x14ac:dyDescent="0.2">
      <c r="B3" s="239" t="s">
        <v>324</v>
      </c>
      <c r="C3" s="240"/>
      <c r="D3" s="240"/>
      <c r="E3" s="240"/>
      <c r="F3" s="240"/>
      <c r="G3" s="240"/>
      <c r="H3" s="240"/>
      <c r="I3" s="240"/>
      <c r="J3" s="240"/>
      <c r="K3" s="240"/>
      <c r="L3" s="240"/>
      <c r="M3" s="241"/>
      <c r="N3" s="246" t="s">
        <v>327</v>
      </c>
      <c r="O3" s="240"/>
      <c r="P3" s="240"/>
      <c r="Q3" s="240"/>
      <c r="R3" s="240"/>
      <c r="S3" s="240"/>
      <c r="T3" s="240"/>
      <c r="U3" s="241"/>
      <c r="V3" s="266" t="s">
        <v>331</v>
      </c>
      <c r="W3" s="266"/>
      <c r="X3" s="266"/>
      <c r="Y3" s="266"/>
      <c r="Z3" s="266"/>
      <c r="AA3" s="266"/>
      <c r="AB3" s="266"/>
      <c r="AC3" s="266"/>
      <c r="AD3" s="266"/>
      <c r="AE3" s="266"/>
      <c r="AF3" s="266"/>
      <c r="AG3" s="266"/>
      <c r="AH3" s="266"/>
      <c r="AI3" s="266"/>
      <c r="AJ3" s="266"/>
      <c r="AK3" s="266"/>
      <c r="AL3" s="266"/>
      <c r="AM3" s="209" t="s">
        <v>162</v>
      </c>
      <c r="AN3" s="209"/>
      <c r="AO3" s="209"/>
      <c r="AP3" s="209"/>
      <c r="AQ3" s="209"/>
      <c r="AR3" s="209"/>
      <c r="AS3" s="209" t="s">
        <v>251</v>
      </c>
      <c r="AT3" s="209"/>
      <c r="AU3" s="209"/>
      <c r="AV3" s="209"/>
      <c r="AW3" s="209"/>
      <c r="AX3" s="209"/>
      <c r="AY3" s="209"/>
      <c r="AZ3" s="209"/>
      <c r="BA3" s="209"/>
      <c r="BB3" s="209"/>
      <c r="BC3" s="209"/>
      <c r="BD3" s="209"/>
      <c r="BE3" s="209"/>
      <c r="BF3" s="209"/>
      <c r="BG3" s="209"/>
      <c r="BH3" s="209"/>
      <c r="BI3" s="209"/>
      <c r="BJ3" s="209"/>
      <c r="BK3" s="209"/>
      <c r="BL3" s="209"/>
      <c r="BM3" s="210"/>
      <c r="BN3" s="336" t="s">
        <v>540</v>
      </c>
      <c r="BO3" s="337"/>
      <c r="BP3" s="337"/>
      <c r="BQ3" s="337"/>
      <c r="BR3" s="337"/>
      <c r="BS3" s="337"/>
      <c r="BT3" s="337"/>
      <c r="BU3" s="337"/>
      <c r="BV3" s="337"/>
      <c r="BW3" s="337"/>
      <c r="BX3" s="337"/>
      <c r="BY3" s="337"/>
      <c r="BZ3" s="337"/>
      <c r="CA3" s="337"/>
      <c r="CB3" s="337"/>
      <c r="CC3" s="337"/>
      <c r="CD3" s="337"/>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8"/>
    </row>
    <row r="4" spans="2:132" ht="25.8" customHeight="1" x14ac:dyDescent="0.2">
      <c r="B4" s="242"/>
      <c r="C4" s="232"/>
      <c r="D4" s="232"/>
      <c r="E4" s="232"/>
      <c r="F4" s="232"/>
      <c r="G4" s="232"/>
      <c r="H4" s="232"/>
      <c r="I4" s="232"/>
      <c r="J4" s="232"/>
      <c r="K4" s="232"/>
      <c r="L4" s="232"/>
      <c r="M4" s="233"/>
      <c r="N4" s="231"/>
      <c r="O4" s="232"/>
      <c r="P4" s="232"/>
      <c r="Q4" s="232"/>
      <c r="R4" s="232"/>
      <c r="S4" s="232"/>
      <c r="T4" s="232"/>
      <c r="U4" s="233"/>
      <c r="V4" s="186" t="s">
        <v>332</v>
      </c>
      <c r="W4" s="186"/>
      <c r="X4" s="186"/>
      <c r="Y4" s="186"/>
      <c r="Z4" s="186"/>
      <c r="AA4" s="186"/>
      <c r="AB4" s="186"/>
      <c r="AC4" s="186"/>
      <c r="AD4" s="186"/>
      <c r="AE4" s="186"/>
      <c r="AF4" s="186"/>
      <c r="AG4" s="186"/>
      <c r="AH4" s="186"/>
      <c r="AI4" s="186"/>
      <c r="AJ4" s="186"/>
      <c r="AK4" s="186"/>
      <c r="AL4" s="186"/>
      <c r="AM4" s="187" t="s">
        <v>162</v>
      </c>
      <c r="AN4" s="187"/>
      <c r="AO4" s="187"/>
      <c r="AP4" s="187"/>
      <c r="AQ4" s="187"/>
      <c r="AR4" s="187"/>
      <c r="AS4" s="188" t="s">
        <v>251</v>
      </c>
      <c r="AT4" s="188"/>
      <c r="AU4" s="188"/>
      <c r="AV4" s="188"/>
      <c r="AW4" s="188"/>
      <c r="AX4" s="188"/>
      <c r="AY4" s="188"/>
      <c r="AZ4" s="188"/>
      <c r="BA4" s="188"/>
      <c r="BB4" s="188"/>
      <c r="BC4" s="188"/>
      <c r="BD4" s="188"/>
      <c r="BE4" s="188"/>
      <c r="BF4" s="188"/>
      <c r="BG4" s="188"/>
      <c r="BH4" s="188"/>
      <c r="BI4" s="188"/>
      <c r="BJ4" s="188"/>
      <c r="BK4" s="188"/>
      <c r="BL4" s="188"/>
      <c r="BM4" s="189"/>
      <c r="BN4" s="339"/>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1"/>
    </row>
    <row r="5" spans="2:132" ht="25.8" customHeight="1" x14ac:dyDescent="0.2">
      <c r="B5" s="242"/>
      <c r="C5" s="232"/>
      <c r="D5" s="232"/>
      <c r="E5" s="232"/>
      <c r="F5" s="232"/>
      <c r="G5" s="232"/>
      <c r="H5" s="232"/>
      <c r="I5" s="232"/>
      <c r="J5" s="232"/>
      <c r="K5" s="232"/>
      <c r="L5" s="232"/>
      <c r="M5" s="233"/>
      <c r="N5" s="236"/>
      <c r="O5" s="237"/>
      <c r="P5" s="237"/>
      <c r="Q5" s="237"/>
      <c r="R5" s="237"/>
      <c r="S5" s="237"/>
      <c r="T5" s="237"/>
      <c r="U5" s="238"/>
      <c r="V5" s="186" t="s">
        <v>333</v>
      </c>
      <c r="W5" s="186"/>
      <c r="X5" s="186"/>
      <c r="Y5" s="186"/>
      <c r="Z5" s="186"/>
      <c r="AA5" s="186"/>
      <c r="AB5" s="186"/>
      <c r="AC5" s="186"/>
      <c r="AD5" s="186"/>
      <c r="AE5" s="186"/>
      <c r="AF5" s="186"/>
      <c r="AG5" s="186"/>
      <c r="AH5" s="186"/>
      <c r="AI5" s="186"/>
      <c r="AJ5" s="186"/>
      <c r="AK5" s="186"/>
      <c r="AL5" s="186"/>
      <c r="AM5" s="187" t="s">
        <v>162</v>
      </c>
      <c r="AN5" s="187"/>
      <c r="AO5" s="187"/>
      <c r="AP5" s="187"/>
      <c r="AQ5" s="187"/>
      <c r="AR5" s="187"/>
      <c r="AS5" s="188" t="s">
        <v>250</v>
      </c>
      <c r="AT5" s="188"/>
      <c r="AU5" s="188"/>
      <c r="AV5" s="188"/>
      <c r="AW5" s="188"/>
      <c r="AX5" s="188"/>
      <c r="AY5" s="188"/>
      <c r="AZ5" s="188"/>
      <c r="BA5" s="188"/>
      <c r="BB5" s="188"/>
      <c r="BC5" s="188"/>
      <c r="BD5" s="188"/>
      <c r="BE5" s="188"/>
      <c r="BF5" s="188"/>
      <c r="BG5" s="188"/>
      <c r="BH5" s="188"/>
      <c r="BI5" s="188"/>
      <c r="BJ5" s="188"/>
      <c r="BK5" s="188"/>
      <c r="BL5" s="188"/>
      <c r="BM5" s="189"/>
      <c r="BN5" s="342"/>
      <c r="BO5" s="343"/>
      <c r="BP5" s="343"/>
      <c r="BQ5" s="343"/>
      <c r="BR5" s="343"/>
      <c r="BS5" s="343"/>
      <c r="BT5" s="343"/>
      <c r="BU5" s="343"/>
      <c r="BV5" s="343"/>
      <c r="BW5" s="343"/>
      <c r="BX5" s="343"/>
      <c r="BY5" s="343"/>
      <c r="BZ5" s="343"/>
      <c r="CA5" s="343"/>
      <c r="CB5" s="343"/>
      <c r="CC5" s="343"/>
      <c r="CD5" s="343"/>
      <c r="CE5" s="343"/>
      <c r="CF5" s="343"/>
      <c r="CG5" s="343"/>
      <c r="CH5" s="343"/>
      <c r="CI5" s="343"/>
      <c r="CJ5" s="343"/>
      <c r="CK5" s="343"/>
      <c r="CL5" s="343"/>
      <c r="CM5" s="343"/>
      <c r="CN5" s="343"/>
      <c r="CO5" s="343"/>
      <c r="CP5" s="343"/>
      <c r="CQ5" s="343"/>
      <c r="CR5" s="343"/>
      <c r="CS5" s="343"/>
      <c r="CT5" s="343"/>
      <c r="CU5" s="343"/>
      <c r="CV5" s="343"/>
      <c r="CW5" s="343"/>
      <c r="CX5" s="343"/>
      <c r="CY5" s="343"/>
      <c r="CZ5" s="343"/>
      <c r="DA5" s="343"/>
      <c r="DB5" s="343"/>
      <c r="DC5" s="343"/>
      <c r="DD5" s="343"/>
      <c r="DE5" s="343"/>
      <c r="DF5" s="343"/>
      <c r="DG5" s="343"/>
      <c r="DH5" s="343"/>
      <c r="DI5" s="343"/>
      <c r="DJ5" s="343"/>
      <c r="DK5" s="343"/>
      <c r="DL5" s="343"/>
      <c r="DM5" s="343"/>
      <c r="DN5" s="343"/>
      <c r="DO5" s="343"/>
      <c r="DP5" s="343"/>
      <c r="DQ5" s="343"/>
      <c r="DR5" s="343"/>
      <c r="DS5" s="343"/>
      <c r="DT5" s="343"/>
      <c r="DU5" s="343"/>
      <c r="DV5" s="343"/>
      <c r="DW5" s="343"/>
      <c r="DX5" s="343"/>
      <c r="DY5" s="343"/>
      <c r="DZ5" s="343"/>
      <c r="EA5" s="343"/>
      <c r="EB5" s="344"/>
    </row>
    <row r="6" spans="2:132" ht="26.4" customHeight="1" x14ac:dyDescent="0.2">
      <c r="B6" s="242"/>
      <c r="C6" s="232"/>
      <c r="D6" s="232"/>
      <c r="E6" s="232"/>
      <c r="F6" s="232"/>
      <c r="G6" s="232"/>
      <c r="H6" s="232"/>
      <c r="I6" s="232"/>
      <c r="J6" s="232"/>
      <c r="K6" s="232"/>
      <c r="L6" s="232"/>
      <c r="M6" s="233"/>
      <c r="N6" s="228" t="s">
        <v>328</v>
      </c>
      <c r="O6" s="229"/>
      <c r="P6" s="229"/>
      <c r="Q6" s="229"/>
      <c r="R6" s="229"/>
      <c r="S6" s="229"/>
      <c r="T6" s="229"/>
      <c r="U6" s="230"/>
      <c r="V6" s="186" t="s">
        <v>334</v>
      </c>
      <c r="W6" s="186"/>
      <c r="X6" s="186"/>
      <c r="Y6" s="186"/>
      <c r="Z6" s="186"/>
      <c r="AA6" s="186"/>
      <c r="AB6" s="186"/>
      <c r="AC6" s="186"/>
      <c r="AD6" s="186"/>
      <c r="AE6" s="186"/>
      <c r="AF6" s="186"/>
      <c r="AG6" s="186"/>
      <c r="AH6" s="186"/>
      <c r="AI6" s="186"/>
      <c r="AJ6" s="186"/>
      <c r="AK6" s="186"/>
      <c r="AL6" s="186"/>
      <c r="AM6" s="187" t="s">
        <v>162</v>
      </c>
      <c r="AN6" s="187"/>
      <c r="AO6" s="187"/>
      <c r="AP6" s="187"/>
      <c r="AQ6" s="187"/>
      <c r="AR6" s="187"/>
      <c r="AS6" s="188" t="s">
        <v>248</v>
      </c>
      <c r="AT6" s="188"/>
      <c r="AU6" s="188"/>
      <c r="AV6" s="188"/>
      <c r="AW6" s="188"/>
      <c r="AX6" s="188"/>
      <c r="AY6" s="188"/>
      <c r="AZ6" s="188"/>
      <c r="BA6" s="188"/>
      <c r="BB6" s="188"/>
      <c r="BC6" s="188"/>
      <c r="BD6" s="188"/>
      <c r="BE6" s="188"/>
      <c r="BF6" s="188"/>
      <c r="BG6" s="188"/>
      <c r="BH6" s="188"/>
      <c r="BI6" s="188"/>
      <c r="BJ6" s="188"/>
      <c r="BK6" s="188"/>
      <c r="BL6" s="188"/>
      <c r="BM6" s="189"/>
      <c r="BN6" s="365" t="s">
        <v>542</v>
      </c>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7"/>
    </row>
    <row r="7" spans="2:132" ht="25.2" customHeight="1" x14ac:dyDescent="0.2">
      <c r="B7" s="242"/>
      <c r="C7" s="232"/>
      <c r="D7" s="232"/>
      <c r="E7" s="232"/>
      <c r="F7" s="232"/>
      <c r="G7" s="232"/>
      <c r="H7" s="232"/>
      <c r="I7" s="232"/>
      <c r="J7" s="232"/>
      <c r="K7" s="232"/>
      <c r="L7" s="232"/>
      <c r="M7" s="233"/>
      <c r="N7" s="231"/>
      <c r="O7" s="232"/>
      <c r="P7" s="232"/>
      <c r="Q7" s="232"/>
      <c r="R7" s="232"/>
      <c r="S7" s="232"/>
      <c r="T7" s="232"/>
      <c r="U7" s="233"/>
      <c r="V7" s="186" t="s">
        <v>527</v>
      </c>
      <c r="W7" s="186"/>
      <c r="X7" s="186"/>
      <c r="Y7" s="186"/>
      <c r="Z7" s="186"/>
      <c r="AA7" s="186"/>
      <c r="AB7" s="186"/>
      <c r="AC7" s="186"/>
      <c r="AD7" s="186"/>
      <c r="AE7" s="186"/>
      <c r="AF7" s="186"/>
      <c r="AG7" s="186"/>
      <c r="AH7" s="186"/>
      <c r="AI7" s="186"/>
      <c r="AJ7" s="186"/>
      <c r="AK7" s="186"/>
      <c r="AL7" s="186"/>
      <c r="AM7" s="187" t="s">
        <v>299</v>
      </c>
      <c r="AN7" s="187"/>
      <c r="AO7" s="187"/>
      <c r="AP7" s="187"/>
      <c r="AQ7" s="187"/>
      <c r="AR7" s="187"/>
      <c r="AS7" s="188" t="s">
        <v>341</v>
      </c>
      <c r="AT7" s="188"/>
      <c r="AU7" s="188"/>
      <c r="AV7" s="188"/>
      <c r="AW7" s="188"/>
      <c r="AX7" s="188"/>
      <c r="AY7" s="188"/>
      <c r="AZ7" s="188"/>
      <c r="BA7" s="188"/>
      <c r="BB7" s="188"/>
      <c r="BC7" s="188"/>
      <c r="BD7" s="188"/>
      <c r="BE7" s="188"/>
      <c r="BF7" s="188"/>
      <c r="BG7" s="188"/>
      <c r="BH7" s="188"/>
      <c r="BI7" s="188"/>
      <c r="BJ7" s="188"/>
      <c r="BK7" s="188"/>
      <c r="BL7" s="188"/>
      <c r="BM7" s="189"/>
      <c r="BN7" s="368"/>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c r="DL7" s="369"/>
      <c r="DM7" s="369"/>
      <c r="DN7" s="369"/>
      <c r="DO7" s="369"/>
      <c r="DP7" s="369"/>
      <c r="DQ7" s="369"/>
      <c r="DR7" s="369"/>
      <c r="DS7" s="369"/>
      <c r="DT7" s="369"/>
      <c r="DU7" s="369"/>
      <c r="DV7" s="369"/>
      <c r="DW7" s="369"/>
      <c r="DX7" s="369"/>
      <c r="DY7" s="369"/>
      <c r="DZ7" s="369"/>
      <c r="EA7" s="369"/>
      <c r="EB7" s="370"/>
    </row>
    <row r="8" spans="2:132" ht="27" customHeight="1" x14ac:dyDescent="0.2">
      <c r="B8" s="242"/>
      <c r="C8" s="232"/>
      <c r="D8" s="232"/>
      <c r="E8" s="232"/>
      <c r="F8" s="232"/>
      <c r="G8" s="232"/>
      <c r="H8" s="232"/>
      <c r="I8" s="232"/>
      <c r="J8" s="232"/>
      <c r="K8" s="232"/>
      <c r="L8" s="232"/>
      <c r="M8" s="233"/>
      <c r="N8" s="231"/>
      <c r="O8" s="232"/>
      <c r="P8" s="232"/>
      <c r="Q8" s="232"/>
      <c r="R8" s="232"/>
      <c r="S8" s="232"/>
      <c r="T8" s="232"/>
      <c r="U8" s="233"/>
      <c r="V8" s="186" t="s">
        <v>340</v>
      </c>
      <c r="W8" s="186"/>
      <c r="X8" s="186"/>
      <c r="Y8" s="186"/>
      <c r="Z8" s="186"/>
      <c r="AA8" s="186"/>
      <c r="AB8" s="186"/>
      <c r="AC8" s="186"/>
      <c r="AD8" s="186"/>
      <c r="AE8" s="186"/>
      <c r="AF8" s="186"/>
      <c r="AG8" s="186"/>
      <c r="AH8" s="186"/>
      <c r="AI8" s="186"/>
      <c r="AJ8" s="186"/>
      <c r="AK8" s="186"/>
      <c r="AL8" s="186"/>
      <c r="AM8" s="187" t="s">
        <v>162</v>
      </c>
      <c r="AN8" s="187"/>
      <c r="AO8" s="187"/>
      <c r="AP8" s="187"/>
      <c r="AQ8" s="187"/>
      <c r="AR8" s="187"/>
      <c r="AS8" s="188" t="s">
        <v>249</v>
      </c>
      <c r="AT8" s="188"/>
      <c r="AU8" s="188"/>
      <c r="AV8" s="188"/>
      <c r="AW8" s="188"/>
      <c r="AX8" s="188"/>
      <c r="AY8" s="188"/>
      <c r="AZ8" s="188"/>
      <c r="BA8" s="188"/>
      <c r="BB8" s="188"/>
      <c r="BC8" s="188"/>
      <c r="BD8" s="188"/>
      <c r="BE8" s="188"/>
      <c r="BF8" s="188"/>
      <c r="BG8" s="188"/>
      <c r="BH8" s="188"/>
      <c r="BI8" s="188"/>
      <c r="BJ8" s="188"/>
      <c r="BK8" s="188"/>
      <c r="BL8" s="188"/>
      <c r="BM8" s="189"/>
      <c r="BN8" s="368"/>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369"/>
      <c r="DG8" s="369"/>
      <c r="DH8" s="369"/>
      <c r="DI8" s="369"/>
      <c r="DJ8" s="369"/>
      <c r="DK8" s="369"/>
      <c r="DL8" s="369"/>
      <c r="DM8" s="369"/>
      <c r="DN8" s="369"/>
      <c r="DO8" s="369"/>
      <c r="DP8" s="369"/>
      <c r="DQ8" s="369"/>
      <c r="DR8" s="369"/>
      <c r="DS8" s="369"/>
      <c r="DT8" s="369"/>
      <c r="DU8" s="369"/>
      <c r="DV8" s="369"/>
      <c r="DW8" s="369"/>
      <c r="DX8" s="369"/>
      <c r="DY8" s="369"/>
      <c r="DZ8" s="369"/>
      <c r="EA8" s="369"/>
      <c r="EB8" s="370"/>
    </row>
    <row r="9" spans="2:132" ht="27" customHeight="1" x14ac:dyDescent="0.2">
      <c r="B9" s="242"/>
      <c r="C9" s="232"/>
      <c r="D9" s="232"/>
      <c r="E9" s="232"/>
      <c r="F9" s="232"/>
      <c r="G9" s="232"/>
      <c r="H9" s="232"/>
      <c r="I9" s="232"/>
      <c r="J9" s="232"/>
      <c r="K9" s="232"/>
      <c r="L9" s="232"/>
      <c r="M9" s="233"/>
      <c r="N9" s="231"/>
      <c r="O9" s="232"/>
      <c r="P9" s="232"/>
      <c r="Q9" s="232"/>
      <c r="R9" s="232"/>
      <c r="S9" s="232"/>
      <c r="T9" s="232"/>
      <c r="U9" s="233"/>
      <c r="V9" s="186" t="s">
        <v>335</v>
      </c>
      <c r="W9" s="186"/>
      <c r="X9" s="186"/>
      <c r="Y9" s="186"/>
      <c r="Z9" s="186"/>
      <c r="AA9" s="186"/>
      <c r="AB9" s="186"/>
      <c r="AC9" s="186"/>
      <c r="AD9" s="186"/>
      <c r="AE9" s="186"/>
      <c r="AF9" s="186"/>
      <c r="AG9" s="186"/>
      <c r="AH9" s="186"/>
      <c r="AI9" s="186"/>
      <c r="AJ9" s="186"/>
      <c r="AK9" s="186"/>
      <c r="AL9" s="186"/>
      <c r="AM9" s="187" t="s">
        <v>162</v>
      </c>
      <c r="AN9" s="187"/>
      <c r="AO9" s="187"/>
      <c r="AP9" s="187"/>
      <c r="AQ9" s="187"/>
      <c r="AR9" s="187"/>
      <c r="AS9" s="188" t="s">
        <v>249</v>
      </c>
      <c r="AT9" s="188"/>
      <c r="AU9" s="188"/>
      <c r="AV9" s="188"/>
      <c r="AW9" s="188"/>
      <c r="AX9" s="188"/>
      <c r="AY9" s="188"/>
      <c r="AZ9" s="188"/>
      <c r="BA9" s="188"/>
      <c r="BB9" s="188"/>
      <c r="BC9" s="188"/>
      <c r="BD9" s="188"/>
      <c r="BE9" s="188"/>
      <c r="BF9" s="188"/>
      <c r="BG9" s="188"/>
      <c r="BH9" s="188"/>
      <c r="BI9" s="188"/>
      <c r="BJ9" s="188"/>
      <c r="BK9" s="188"/>
      <c r="BL9" s="188"/>
      <c r="BM9" s="189"/>
      <c r="BN9" s="368"/>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369"/>
      <c r="DG9" s="369"/>
      <c r="DH9" s="369"/>
      <c r="DI9" s="369"/>
      <c r="DJ9" s="369"/>
      <c r="DK9" s="369"/>
      <c r="DL9" s="369"/>
      <c r="DM9" s="369"/>
      <c r="DN9" s="369"/>
      <c r="DO9" s="369"/>
      <c r="DP9" s="369"/>
      <c r="DQ9" s="369"/>
      <c r="DR9" s="369"/>
      <c r="DS9" s="369"/>
      <c r="DT9" s="369"/>
      <c r="DU9" s="369"/>
      <c r="DV9" s="369"/>
      <c r="DW9" s="369"/>
      <c r="DX9" s="369"/>
      <c r="DY9" s="369"/>
      <c r="DZ9" s="369"/>
      <c r="EA9" s="369"/>
      <c r="EB9" s="370"/>
    </row>
    <row r="10" spans="2:132" ht="25.2" customHeight="1" x14ac:dyDescent="0.2">
      <c r="B10" s="242"/>
      <c r="C10" s="232"/>
      <c r="D10" s="232"/>
      <c r="E10" s="232"/>
      <c r="F10" s="232"/>
      <c r="G10" s="232"/>
      <c r="H10" s="232"/>
      <c r="I10" s="232"/>
      <c r="J10" s="232"/>
      <c r="K10" s="232"/>
      <c r="L10" s="232"/>
      <c r="M10" s="233"/>
      <c r="N10" s="231"/>
      <c r="O10" s="232"/>
      <c r="P10" s="232"/>
      <c r="Q10" s="232"/>
      <c r="R10" s="232"/>
      <c r="S10" s="232"/>
      <c r="T10" s="232"/>
      <c r="U10" s="233"/>
      <c r="V10" s="186" t="s">
        <v>336</v>
      </c>
      <c r="W10" s="186"/>
      <c r="X10" s="186"/>
      <c r="Y10" s="186"/>
      <c r="Z10" s="186"/>
      <c r="AA10" s="186"/>
      <c r="AB10" s="186"/>
      <c r="AC10" s="186"/>
      <c r="AD10" s="186"/>
      <c r="AE10" s="186"/>
      <c r="AF10" s="186"/>
      <c r="AG10" s="186"/>
      <c r="AH10" s="186"/>
      <c r="AI10" s="186"/>
      <c r="AJ10" s="186"/>
      <c r="AK10" s="186"/>
      <c r="AL10" s="186"/>
      <c r="AM10" s="187" t="s">
        <v>162</v>
      </c>
      <c r="AN10" s="187"/>
      <c r="AO10" s="187"/>
      <c r="AP10" s="187"/>
      <c r="AQ10" s="187"/>
      <c r="AR10" s="187"/>
      <c r="AS10" s="188" t="s">
        <v>249</v>
      </c>
      <c r="AT10" s="188"/>
      <c r="AU10" s="188"/>
      <c r="AV10" s="188"/>
      <c r="AW10" s="188"/>
      <c r="AX10" s="188"/>
      <c r="AY10" s="188"/>
      <c r="AZ10" s="188"/>
      <c r="BA10" s="188"/>
      <c r="BB10" s="188"/>
      <c r="BC10" s="188"/>
      <c r="BD10" s="188"/>
      <c r="BE10" s="188"/>
      <c r="BF10" s="188"/>
      <c r="BG10" s="188"/>
      <c r="BH10" s="188"/>
      <c r="BI10" s="188"/>
      <c r="BJ10" s="188"/>
      <c r="BK10" s="188"/>
      <c r="BL10" s="188"/>
      <c r="BM10" s="189"/>
      <c r="BN10" s="368"/>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69"/>
      <c r="DV10" s="369"/>
      <c r="DW10" s="369"/>
      <c r="DX10" s="369"/>
      <c r="DY10" s="369"/>
      <c r="DZ10" s="369"/>
      <c r="EA10" s="369"/>
      <c r="EB10" s="370"/>
    </row>
    <row r="11" spans="2:132" ht="18" customHeight="1" x14ac:dyDescent="0.2">
      <c r="B11" s="242"/>
      <c r="C11" s="232"/>
      <c r="D11" s="232"/>
      <c r="E11" s="232"/>
      <c r="F11" s="232"/>
      <c r="G11" s="232"/>
      <c r="H11" s="232"/>
      <c r="I11" s="232"/>
      <c r="J11" s="232"/>
      <c r="K11" s="232"/>
      <c r="L11" s="232"/>
      <c r="M11" s="233"/>
      <c r="N11" s="231"/>
      <c r="O11" s="232"/>
      <c r="P11" s="232"/>
      <c r="Q11" s="232"/>
      <c r="R11" s="232"/>
      <c r="S11" s="232"/>
      <c r="T11" s="232"/>
      <c r="U11" s="233"/>
      <c r="V11" s="186" t="s">
        <v>337</v>
      </c>
      <c r="W11" s="186"/>
      <c r="X11" s="186"/>
      <c r="Y11" s="186"/>
      <c r="Z11" s="186"/>
      <c r="AA11" s="186"/>
      <c r="AB11" s="186"/>
      <c r="AC11" s="186"/>
      <c r="AD11" s="186"/>
      <c r="AE11" s="186"/>
      <c r="AF11" s="186"/>
      <c r="AG11" s="186"/>
      <c r="AH11" s="186"/>
      <c r="AI11" s="186"/>
      <c r="AJ11" s="186"/>
      <c r="AK11" s="186"/>
      <c r="AL11" s="186"/>
      <c r="AM11" s="187" t="s">
        <v>162</v>
      </c>
      <c r="AN11" s="187"/>
      <c r="AO11" s="187"/>
      <c r="AP11" s="187"/>
      <c r="AQ11" s="187"/>
      <c r="AR11" s="187"/>
      <c r="AS11" s="188" t="s">
        <v>249</v>
      </c>
      <c r="AT11" s="188"/>
      <c r="AU11" s="188"/>
      <c r="AV11" s="188"/>
      <c r="AW11" s="188"/>
      <c r="AX11" s="188"/>
      <c r="AY11" s="188"/>
      <c r="AZ11" s="188"/>
      <c r="BA11" s="188"/>
      <c r="BB11" s="188"/>
      <c r="BC11" s="188"/>
      <c r="BD11" s="188"/>
      <c r="BE11" s="188"/>
      <c r="BF11" s="188"/>
      <c r="BG11" s="188"/>
      <c r="BH11" s="188"/>
      <c r="BI11" s="188"/>
      <c r="BJ11" s="188"/>
      <c r="BK11" s="188"/>
      <c r="BL11" s="188"/>
      <c r="BM11" s="189"/>
      <c r="BN11" s="368"/>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69"/>
      <c r="DV11" s="369"/>
      <c r="DW11" s="369"/>
      <c r="DX11" s="369"/>
      <c r="DY11" s="369"/>
      <c r="DZ11" s="369"/>
      <c r="EA11" s="369"/>
      <c r="EB11" s="370"/>
    </row>
    <row r="12" spans="2:132" ht="18" customHeight="1" x14ac:dyDescent="0.2">
      <c r="B12" s="242"/>
      <c r="C12" s="232"/>
      <c r="D12" s="232"/>
      <c r="E12" s="232"/>
      <c r="F12" s="232"/>
      <c r="G12" s="232"/>
      <c r="H12" s="232"/>
      <c r="I12" s="232"/>
      <c r="J12" s="232"/>
      <c r="K12" s="232"/>
      <c r="L12" s="232"/>
      <c r="M12" s="233"/>
      <c r="N12" s="231"/>
      <c r="O12" s="232"/>
      <c r="P12" s="232"/>
      <c r="Q12" s="232"/>
      <c r="R12" s="232"/>
      <c r="S12" s="232"/>
      <c r="T12" s="232"/>
      <c r="U12" s="233"/>
      <c r="V12" s="186" t="s">
        <v>338</v>
      </c>
      <c r="W12" s="186"/>
      <c r="X12" s="186"/>
      <c r="Y12" s="186"/>
      <c r="Z12" s="186"/>
      <c r="AA12" s="186"/>
      <c r="AB12" s="186"/>
      <c r="AC12" s="186"/>
      <c r="AD12" s="186"/>
      <c r="AE12" s="186"/>
      <c r="AF12" s="186"/>
      <c r="AG12" s="186"/>
      <c r="AH12" s="186"/>
      <c r="AI12" s="186"/>
      <c r="AJ12" s="186"/>
      <c r="AK12" s="186"/>
      <c r="AL12" s="186"/>
      <c r="AM12" s="187" t="s">
        <v>162</v>
      </c>
      <c r="AN12" s="187"/>
      <c r="AO12" s="187"/>
      <c r="AP12" s="187"/>
      <c r="AQ12" s="187"/>
      <c r="AR12" s="187"/>
      <c r="AS12" s="188" t="s">
        <v>249</v>
      </c>
      <c r="AT12" s="188"/>
      <c r="AU12" s="188"/>
      <c r="AV12" s="188"/>
      <c r="AW12" s="188"/>
      <c r="AX12" s="188"/>
      <c r="AY12" s="188"/>
      <c r="AZ12" s="188"/>
      <c r="BA12" s="188"/>
      <c r="BB12" s="188"/>
      <c r="BC12" s="188"/>
      <c r="BD12" s="188"/>
      <c r="BE12" s="188"/>
      <c r="BF12" s="188"/>
      <c r="BG12" s="188"/>
      <c r="BH12" s="188"/>
      <c r="BI12" s="188"/>
      <c r="BJ12" s="188"/>
      <c r="BK12" s="188"/>
      <c r="BL12" s="188"/>
      <c r="BM12" s="189"/>
      <c r="BN12" s="368"/>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70"/>
    </row>
    <row r="13" spans="2:132" ht="18" customHeight="1" x14ac:dyDescent="0.2">
      <c r="B13" s="242"/>
      <c r="C13" s="232"/>
      <c r="D13" s="232"/>
      <c r="E13" s="232"/>
      <c r="F13" s="232"/>
      <c r="G13" s="232"/>
      <c r="H13" s="232"/>
      <c r="I13" s="232"/>
      <c r="J13" s="232"/>
      <c r="K13" s="232"/>
      <c r="L13" s="232"/>
      <c r="M13" s="233"/>
      <c r="N13" s="236"/>
      <c r="O13" s="237"/>
      <c r="P13" s="237"/>
      <c r="Q13" s="237"/>
      <c r="R13" s="237"/>
      <c r="S13" s="237"/>
      <c r="T13" s="237"/>
      <c r="U13" s="238"/>
      <c r="V13" s="186" t="s">
        <v>339</v>
      </c>
      <c r="W13" s="186"/>
      <c r="X13" s="186"/>
      <c r="Y13" s="186"/>
      <c r="Z13" s="186"/>
      <c r="AA13" s="186"/>
      <c r="AB13" s="186"/>
      <c r="AC13" s="186"/>
      <c r="AD13" s="186"/>
      <c r="AE13" s="186"/>
      <c r="AF13" s="186"/>
      <c r="AG13" s="186"/>
      <c r="AH13" s="186"/>
      <c r="AI13" s="186"/>
      <c r="AJ13" s="186"/>
      <c r="AK13" s="186"/>
      <c r="AL13" s="186"/>
      <c r="AM13" s="187" t="s">
        <v>162</v>
      </c>
      <c r="AN13" s="187"/>
      <c r="AO13" s="187"/>
      <c r="AP13" s="187"/>
      <c r="AQ13" s="187"/>
      <c r="AR13" s="187"/>
      <c r="AS13" s="188" t="s">
        <v>249</v>
      </c>
      <c r="AT13" s="188"/>
      <c r="AU13" s="188"/>
      <c r="AV13" s="188"/>
      <c r="AW13" s="188"/>
      <c r="AX13" s="188"/>
      <c r="AY13" s="188"/>
      <c r="AZ13" s="188"/>
      <c r="BA13" s="188"/>
      <c r="BB13" s="188"/>
      <c r="BC13" s="188"/>
      <c r="BD13" s="188"/>
      <c r="BE13" s="188"/>
      <c r="BF13" s="188"/>
      <c r="BG13" s="188"/>
      <c r="BH13" s="188"/>
      <c r="BI13" s="188"/>
      <c r="BJ13" s="188"/>
      <c r="BK13" s="188"/>
      <c r="BL13" s="188"/>
      <c r="BM13" s="189"/>
      <c r="BN13" s="368"/>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c r="DP13" s="369"/>
      <c r="DQ13" s="369"/>
      <c r="DR13" s="369"/>
      <c r="DS13" s="369"/>
      <c r="DT13" s="369"/>
      <c r="DU13" s="369"/>
      <c r="DV13" s="369"/>
      <c r="DW13" s="369"/>
      <c r="DX13" s="369"/>
      <c r="DY13" s="369"/>
      <c r="DZ13" s="369"/>
      <c r="EA13" s="369"/>
      <c r="EB13" s="370"/>
    </row>
    <row r="14" spans="2:132" ht="25.8" customHeight="1" x14ac:dyDescent="0.2">
      <c r="B14" s="242"/>
      <c r="C14" s="232"/>
      <c r="D14" s="232"/>
      <c r="E14" s="232"/>
      <c r="F14" s="232"/>
      <c r="G14" s="232"/>
      <c r="H14" s="232"/>
      <c r="I14" s="232"/>
      <c r="J14" s="232"/>
      <c r="K14" s="232"/>
      <c r="L14" s="232"/>
      <c r="M14" s="233"/>
      <c r="N14" s="228" t="s">
        <v>329</v>
      </c>
      <c r="O14" s="229"/>
      <c r="P14" s="229"/>
      <c r="Q14" s="229"/>
      <c r="R14" s="229"/>
      <c r="S14" s="229"/>
      <c r="T14" s="229"/>
      <c r="U14" s="230"/>
      <c r="V14" s="186" t="s">
        <v>343</v>
      </c>
      <c r="W14" s="186"/>
      <c r="X14" s="186"/>
      <c r="Y14" s="186"/>
      <c r="Z14" s="186"/>
      <c r="AA14" s="186"/>
      <c r="AB14" s="186"/>
      <c r="AC14" s="186"/>
      <c r="AD14" s="186"/>
      <c r="AE14" s="186"/>
      <c r="AF14" s="186"/>
      <c r="AG14" s="186"/>
      <c r="AH14" s="186"/>
      <c r="AI14" s="186"/>
      <c r="AJ14" s="186"/>
      <c r="AK14" s="186"/>
      <c r="AL14" s="186"/>
      <c r="AM14" s="187" t="s">
        <v>162</v>
      </c>
      <c r="AN14" s="187"/>
      <c r="AO14" s="187"/>
      <c r="AP14" s="187"/>
      <c r="AQ14" s="187"/>
      <c r="AR14" s="187"/>
      <c r="AS14" s="188" t="s">
        <v>249</v>
      </c>
      <c r="AT14" s="188"/>
      <c r="AU14" s="188"/>
      <c r="AV14" s="188"/>
      <c r="AW14" s="188"/>
      <c r="AX14" s="188"/>
      <c r="AY14" s="188"/>
      <c r="AZ14" s="188"/>
      <c r="BA14" s="188"/>
      <c r="BB14" s="188"/>
      <c r="BC14" s="188"/>
      <c r="BD14" s="188"/>
      <c r="BE14" s="188"/>
      <c r="BF14" s="188"/>
      <c r="BG14" s="188"/>
      <c r="BH14" s="188"/>
      <c r="BI14" s="188"/>
      <c r="BJ14" s="188"/>
      <c r="BK14" s="188"/>
      <c r="BL14" s="188"/>
      <c r="BM14" s="189"/>
      <c r="BN14" s="368"/>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c r="DP14" s="369"/>
      <c r="DQ14" s="369"/>
      <c r="DR14" s="369"/>
      <c r="DS14" s="369"/>
      <c r="DT14" s="369"/>
      <c r="DU14" s="369"/>
      <c r="DV14" s="369"/>
      <c r="DW14" s="369"/>
      <c r="DX14" s="369"/>
      <c r="DY14" s="369"/>
      <c r="DZ14" s="369"/>
      <c r="EA14" s="369"/>
      <c r="EB14" s="370"/>
    </row>
    <row r="15" spans="2:132" ht="18" customHeight="1" x14ac:dyDescent="0.2">
      <c r="B15" s="242"/>
      <c r="C15" s="232"/>
      <c r="D15" s="232"/>
      <c r="E15" s="232"/>
      <c r="F15" s="232"/>
      <c r="G15" s="232"/>
      <c r="H15" s="232"/>
      <c r="I15" s="232"/>
      <c r="J15" s="232"/>
      <c r="K15" s="232"/>
      <c r="L15" s="232"/>
      <c r="M15" s="233"/>
      <c r="N15" s="236"/>
      <c r="O15" s="237"/>
      <c r="P15" s="237"/>
      <c r="Q15" s="237"/>
      <c r="R15" s="237"/>
      <c r="S15" s="237"/>
      <c r="T15" s="237"/>
      <c r="U15" s="238"/>
      <c r="V15" s="186" t="s">
        <v>342</v>
      </c>
      <c r="W15" s="186"/>
      <c r="X15" s="186"/>
      <c r="Y15" s="186"/>
      <c r="Z15" s="186"/>
      <c r="AA15" s="186"/>
      <c r="AB15" s="186"/>
      <c r="AC15" s="186"/>
      <c r="AD15" s="186"/>
      <c r="AE15" s="186"/>
      <c r="AF15" s="186"/>
      <c r="AG15" s="186"/>
      <c r="AH15" s="186"/>
      <c r="AI15" s="186"/>
      <c r="AJ15" s="186"/>
      <c r="AK15" s="186"/>
      <c r="AL15" s="186"/>
      <c r="AM15" s="187" t="s">
        <v>162</v>
      </c>
      <c r="AN15" s="187"/>
      <c r="AO15" s="187"/>
      <c r="AP15" s="187"/>
      <c r="AQ15" s="187"/>
      <c r="AR15" s="187"/>
      <c r="AS15" s="188" t="s">
        <v>249</v>
      </c>
      <c r="AT15" s="188"/>
      <c r="AU15" s="188"/>
      <c r="AV15" s="188"/>
      <c r="AW15" s="188"/>
      <c r="AX15" s="188"/>
      <c r="AY15" s="188"/>
      <c r="AZ15" s="188"/>
      <c r="BA15" s="188"/>
      <c r="BB15" s="188"/>
      <c r="BC15" s="188"/>
      <c r="BD15" s="188"/>
      <c r="BE15" s="188"/>
      <c r="BF15" s="188"/>
      <c r="BG15" s="188"/>
      <c r="BH15" s="188"/>
      <c r="BI15" s="188"/>
      <c r="BJ15" s="188"/>
      <c r="BK15" s="188"/>
      <c r="BL15" s="188"/>
      <c r="BM15" s="189"/>
      <c r="BN15" s="371"/>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c r="DF15" s="372"/>
      <c r="DG15" s="372"/>
      <c r="DH15" s="372"/>
      <c r="DI15" s="372"/>
      <c r="DJ15" s="372"/>
      <c r="DK15" s="372"/>
      <c r="DL15" s="372"/>
      <c r="DM15" s="372"/>
      <c r="DN15" s="372"/>
      <c r="DO15" s="372"/>
      <c r="DP15" s="372"/>
      <c r="DQ15" s="372"/>
      <c r="DR15" s="372"/>
      <c r="DS15" s="372"/>
      <c r="DT15" s="372"/>
      <c r="DU15" s="372"/>
      <c r="DV15" s="372"/>
      <c r="DW15" s="372"/>
      <c r="DX15" s="372"/>
      <c r="DY15" s="372"/>
      <c r="DZ15" s="372"/>
      <c r="EA15" s="372"/>
      <c r="EB15" s="373"/>
    </row>
    <row r="16" spans="2:132" ht="18" customHeight="1" x14ac:dyDescent="0.2">
      <c r="B16" s="242"/>
      <c r="C16" s="232"/>
      <c r="D16" s="232"/>
      <c r="E16" s="232"/>
      <c r="F16" s="232"/>
      <c r="G16" s="232"/>
      <c r="H16" s="232"/>
      <c r="I16" s="232"/>
      <c r="J16" s="232"/>
      <c r="K16" s="232"/>
      <c r="L16" s="232"/>
      <c r="M16" s="233"/>
      <c r="N16" s="231" t="s">
        <v>330</v>
      </c>
      <c r="O16" s="232"/>
      <c r="P16" s="232"/>
      <c r="Q16" s="232"/>
      <c r="R16" s="232"/>
      <c r="S16" s="232"/>
      <c r="T16" s="232"/>
      <c r="U16" s="233"/>
      <c r="V16" s="186" t="s">
        <v>344</v>
      </c>
      <c r="W16" s="186"/>
      <c r="X16" s="186"/>
      <c r="Y16" s="186"/>
      <c r="Z16" s="186"/>
      <c r="AA16" s="186"/>
      <c r="AB16" s="186"/>
      <c r="AC16" s="186"/>
      <c r="AD16" s="186"/>
      <c r="AE16" s="186"/>
      <c r="AF16" s="186"/>
      <c r="AG16" s="186"/>
      <c r="AH16" s="186"/>
      <c r="AI16" s="186"/>
      <c r="AJ16" s="186"/>
      <c r="AK16" s="186"/>
      <c r="AL16" s="186"/>
      <c r="AM16" s="187" t="s">
        <v>541</v>
      </c>
      <c r="AN16" s="187"/>
      <c r="AO16" s="187"/>
      <c r="AP16" s="187"/>
      <c r="AQ16" s="187"/>
      <c r="AR16" s="187"/>
      <c r="AS16" s="188" t="s">
        <v>345</v>
      </c>
      <c r="AT16" s="188"/>
      <c r="AU16" s="188"/>
      <c r="AV16" s="188"/>
      <c r="AW16" s="188"/>
      <c r="AX16" s="188"/>
      <c r="AY16" s="188"/>
      <c r="AZ16" s="188"/>
      <c r="BA16" s="188"/>
      <c r="BB16" s="188"/>
      <c r="BC16" s="188"/>
      <c r="BD16" s="188"/>
      <c r="BE16" s="188"/>
      <c r="BF16" s="188"/>
      <c r="BG16" s="188"/>
      <c r="BH16" s="188"/>
      <c r="BI16" s="188"/>
      <c r="BJ16" s="188"/>
      <c r="BK16" s="188"/>
      <c r="BL16" s="188"/>
      <c r="BM16" s="189"/>
      <c r="BN16" s="362"/>
      <c r="BO16" s="363"/>
      <c r="BP16" s="363"/>
      <c r="BQ16" s="363"/>
      <c r="BR16" s="363"/>
      <c r="BS16" s="363"/>
      <c r="BT16" s="363"/>
      <c r="BU16" s="363"/>
      <c r="BV16" s="363"/>
      <c r="BW16" s="363"/>
      <c r="BX16" s="363"/>
      <c r="BY16" s="363"/>
      <c r="BZ16" s="363"/>
      <c r="CA16" s="363"/>
      <c r="CB16" s="363"/>
      <c r="CC16" s="363"/>
      <c r="CD16" s="363"/>
      <c r="CE16" s="363"/>
      <c r="CF16" s="363"/>
      <c r="CG16" s="363"/>
      <c r="CH16" s="363"/>
      <c r="CI16" s="363"/>
      <c r="CJ16" s="363"/>
      <c r="CK16" s="363"/>
      <c r="CL16" s="363"/>
      <c r="CM16" s="363"/>
      <c r="CN16" s="363"/>
      <c r="CO16" s="363"/>
      <c r="CP16" s="363"/>
      <c r="CQ16" s="363"/>
      <c r="CR16" s="363"/>
      <c r="CS16" s="363"/>
      <c r="CT16" s="363"/>
      <c r="CU16" s="363"/>
      <c r="CV16" s="363"/>
      <c r="CW16" s="363"/>
      <c r="CX16" s="363"/>
      <c r="CY16" s="363"/>
      <c r="CZ16" s="363"/>
      <c r="DA16" s="363"/>
      <c r="DB16" s="363"/>
      <c r="DC16" s="363"/>
      <c r="DD16" s="363"/>
      <c r="DE16" s="363"/>
      <c r="DF16" s="363"/>
      <c r="DG16" s="363"/>
      <c r="DH16" s="363"/>
      <c r="DI16" s="363"/>
      <c r="DJ16" s="363"/>
      <c r="DK16" s="363"/>
      <c r="DL16" s="363"/>
      <c r="DM16" s="363"/>
      <c r="DN16" s="363"/>
      <c r="DO16" s="363"/>
      <c r="DP16" s="363"/>
      <c r="DQ16" s="363"/>
      <c r="DR16" s="363"/>
      <c r="DS16" s="363"/>
      <c r="DT16" s="363"/>
      <c r="DU16" s="363"/>
      <c r="DV16" s="363"/>
      <c r="DW16" s="363"/>
      <c r="DX16" s="363"/>
      <c r="DY16" s="363"/>
      <c r="DZ16" s="363"/>
      <c r="EA16" s="363"/>
      <c r="EB16" s="364"/>
    </row>
    <row r="17" spans="2:132" ht="13.8" customHeight="1" x14ac:dyDescent="0.2">
      <c r="B17" s="239" t="s">
        <v>325</v>
      </c>
      <c r="C17" s="240"/>
      <c r="D17" s="240"/>
      <c r="E17" s="240"/>
      <c r="F17" s="240"/>
      <c r="G17" s="240"/>
      <c r="H17" s="240"/>
      <c r="I17" s="240"/>
      <c r="J17" s="240"/>
      <c r="K17" s="240"/>
      <c r="L17" s="240"/>
      <c r="M17" s="241"/>
      <c r="N17" s="246" t="s">
        <v>325</v>
      </c>
      <c r="O17" s="240"/>
      <c r="P17" s="240"/>
      <c r="Q17" s="240"/>
      <c r="R17" s="240"/>
      <c r="S17" s="240"/>
      <c r="T17" s="240"/>
      <c r="U17" s="241"/>
      <c r="V17" s="246" t="s">
        <v>348</v>
      </c>
      <c r="W17" s="240"/>
      <c r="X17" s="240"/>
      <c r="Y17" s="240"/>
      <c r="Z17" s="240"/>
      <c r="AA17" s="240"/>
      <c r="AB17" s="240"/>
      <c r="AC17" s="240"/>
      <c r="AD17" s="240"/>
      <c r="AE17" s="240"/>
      <c r="AF17" s="240"/>
      <c r="AG17" s="240"/>
      <c r="AH17" s="240"/>
      <c r="AI17" s="240"/>
      <c r="AJ17" s="240"/>
      <c r="AK17" s="240"/>
      <c r="AL17" s="241"/>
      <c r="AM17" s="208" t="s">
        <v>242</v>
      </c>
      <c r="AN17" s="208"/>
      <c r="AO17" s="208"/>
      <c r="AP17" s="208"/>
      <c r="AQ17" s="208"/>
      <c r="AR17" s="208"/>
      <c r="AS17" s="209"/>
      <c r="AT17" s="209"/>
      <c r="AU17" s="209"/>
      <c r="AV17" s="209"/>
      <c r="AW17" s="209"/>
      <c r="AX17" s="209"/>
      <c r="AY17" s="209"/>
      <c r="AZ17" s="209"/>
      <c r="BA17" s="209"/>
      <c r="BB17" s="209"/>
      <c r="BC17" s="209"/>
      <c r="BD17" s="209"/>
      <c r="BE17" s="209"/>
      <c r="BF17" s="209"/>
      <c r="BG17" s="209"/>
      <c r="BH17" s="209"/>
      <c r="BI17" s="209"/>
      <c r="BJ17" s="209"/>
      <c r="BK17" s="209"/>
      <c r="BL17" s="209"/>
      <c r="BM17" s="210"/>
      <c r="BN17" s="336" t="s">
        <v>554</v>
      </c>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7"/>
      <c r="CO17" s="337"/>
      <c r="CP17" s="337"/>
      <c r="CQ17" s="337"/>
      <c r="CR17" s="337"/>
      <c r="CS17" s="337"/>
      <c r="CT17" s="337"/>
      <c r="CU17" s="337"/>
      <c r="CV17" s="337"/>
      <c r="CW17" s="337"/>
      <c r="CX17" s="337"/>
      <c r="CY17" s="337"/>
      <c r="CZ17" s="337"/>
      <c r="DA17" s="337"/>
      <c r="DB17" s="337"/>
      <c r="DC17" s="337"/>
      <c r="DD17" s="337"/>
      <c r="DE17" s="337"/>
      <c r="DF17" s="337"/>
      <c r="DG17" s="337"/>
      <c r="DH17" s="337"/>
      <c r="DI17" s="337"/>
      <c r="DJ17" s="337"/>
      <c r="DK17" s="337"/>
      <c r="DL17" s="337"/>
      <c r="DM17" s="337"/>
      <c r="DN17" s="337"/>
      <c r="DO17" s="337"/>
      <c r="DP17" s="337"/>
      <c r="DQ17" s="337"/>
      <c r="DR17" s="337"/>
      <c r="DS17" s="337"/>
      <c r="DT17" s="337"/>
      <c r="DU17" s="337"/>
      <c r="DV17" s="337"/>
      <c r="DW17" s="337"/>
      <c r="DX17" s="337"/>
      <c r="DY17" s="337"/>
      <c r="DZ17" s="337"/>
      <c r="EA17" s="337"/>
      <c r="EB17" s="338"/>
    </row>
    <row r="18" spans="2:132" ht="13.8" customHeight="1" x14ac:dyDescent="0.2">
      <c r="B18" s="242"/>
      <c r="C18" s="232"/>
      <c r="D18" s="232"/>
      <c r="E18" s="232"/>
      <c r="F18" s="232"/>
      <c r="G18" s="232"/>
      <c r="H18" s="232"/>
      <c r="I18" s="232"/>
      <c r="J18" s="232"/>
      <c r="K18" s="232"/>
      <c r="L18" s="232"/>
      <c r="M18" s="233"/>
      <c r="N18" s="231"/>
      <c r="O18" s="232"/>
      <c r="P18" s="232"/>
      <c r="Q18" s="232"/>
      <c r="R18" s="232"/>
      <c r="S18" s="232"/>
      <c r="T18" s="232"/>
      <c r="U18" s="233"/>
      <c r="V18" s="236"/>
      <c r="W18" s="237"/>
      <c r="X18" s="237"/>
      <c r="Y18" s="237"/>
      <c r="Z18" s="237"/>
      <c r="AA18" s="237"/>
      <c r="AB18" s="237"/>
      <c r="AC18" s="237"/>
      <c r="AD18" s="237"/>
      <c r="AE18" s="237"/>
      <c r="AF18" s="237"/>
      <c r="AG18" s="237"/>
      <c r="AH18" s="237"/>
      <c r="AI18" s="237"/>
      <c r="AJ18" s="237"/>
      <c r="AK18" s="237"/>
      <c r="AL18" s="238"/>
      <c r="AM18" s="187" t="s">
        <v>299</v>
      </c>
      <c r="AN18" s="187"/>
      <c r="AO18" s="187"/>
      <c r="AP18" s="187"/>
      <c r="AQ18" s="187"/>
      <c r="AR18" s="187"/>
      <c r="AS18" s="219"/>
      <c r="AT18" s="219"/>
      <c r="AU18" s="219"/>
      <c r="AV18" s="219"/>
      <c r="AW18" s="219"/>
      <c r="AX18" s="219"/>
      <c r="AY18" s="219"/>
      <c r="AZ18" s="219"/>
      <c r="BA18" s="219"/>
      <c r="BB18" s="219"/>
      <c r="BC18" s="219"/>
      <c r="BD18" s="219"/>
      <c r="BE18" s="219"/>
      <c r="BF18" s="219"/>
      <c r="BG18" s="219"/>
      <c r="BH18" s="219"/>
      <c r="BI18" s="219"/>
      <c r="BJ18" s="219"/>
      <c r="BK18" s="219"/>
      <c r="BL18" s="219"/>
      <c r="BM18" s="220"/>
      <c r="BN18" s="339"/>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340"/>
      <c r="CX18" s="340"/>
      <c r="CY18" s="340"/>
      <c r="CZ18" s="340"/>
      <c r="DA18" s="340"/>
      <c r="DB18" s="340"/>
      <c r="DC18" s="340"/>
      <c r="DD18" s="340"/>
      <c r="DE18" s="340"/>
      <c r="DF18" s="340"/>
      <c r="DG18" s="340"/>
      <c r="DH18" s="340"/>
      <c r="DI18" s="340"/>
      <c r="DJ18" s="340"/>
      <c r="DK18" s="340"/>
      <c r="DL18" s="340"/>
      <c r="DM18" s="340"/>
      <c r="DN18" s="340"/>
      <c r="DO18" s="340"/>
      <c r="DP18" s="340"/>
      <c r="DQ18" s="340"/>
      <c r="DR18" s="340"/>
      <c r="DS18" s="340"/>
      <c r="DT18" s="340"/>
      <c r="DU18" s="340"/>
      <c r="DV18" s="340"/>
      <c r="DW18" s="340"/>
      <c r="DX18" s="340"/>
      <c r="DY18" s="340"/>
      <c r="DZ18" s="340"/>
      <c r="EA18" s="340"/>
      <c r="EB18" s="341"/>
    </row>
    <row r="19" spans="2:132" ht="18" customHeight="1" x14ac:dyDescent="0.2">
      <c r="B19" s="242"/>
      <c r="C19" s="232"/>
      <c r="D19" s="232"/>
      <c r="E19" s="232"/>
      <c r="F19" s="232"/>
      <c r="G19" s="232"/>
      <c r="H19" s="232"/>
      <c r="I19" s="232"/>
      <c r="J19" s="232"/>
      <c r="K19" s="232"/>
      <c r="L19" s="232"/>
      <c r="M19" s="233"/>
      <c r="N19" s="231"/>
      <c r="O19" s="232"/>
      <c r="P19" s="232"/>
      <c r="Q19" s="232"/>
      <c r="R19" s="232"/>
      <c r="S19" s="232"/>
      <c r="T19" s="232"/>
      <c r="U19" s="233"/>
      <c r="V19" s="204" t="s">
        <v>349</v>
      </c>
      <c r="W19" s="204"/>
      <c r="X19" s="204"/>
      <c r="Y19" s="204"/>
      <c r="Z19" s="204"/>
      <c r="AA19" s="204"/>
      <c r="AB19" s="204"/>
      <c r="AC19" s="204"/>
      <c r="AD19" s="204"/>
      <c r="AE19" s="204"/>
      <c r="AF19" s="204"/>
      <c r="AG19" s="204"/>
      <c r="AH19" s="204"/>
      <c r="AI19" s="204"/>
      <c r="AJ19" s="204"/>
      <c r="AK19" s="204"/>
      <c r="AL19" s="204"/>
      <c r="AM19" s="187" t="s">
        <v>162</v>
      </c>
      <c r="AN19" s="187"/>
      <c r="AO19" s="187"/>
      <c r="AP19" s="187"/>
      <c r="AQ19" s="187"/>
      <c r="AR19" s="187"/>
      <c r="AS19" s="219" t="s">
        <v>352</v>
      </c>
      <c r="AT19" s="219"/>
      <c r="AU19" s="219"/>
      <c r="AV19" s="219"/>
      <c r="AW19" s="219"/>
      <c r="AX19" s="219"/>
      <c r="AY19" s="219"/>
      <c r="AZ19" s="219"/>
      <c r="BA19" s="219"/>
      <c r="BB19" s="219"/>
      <c r="BC19" s="219"/>
      <c r="BD19" s="219"/>
      <c r="BE19" s="219"/>
      <c r="BF19" s="219"/>
      <c r="BG19" s="219"/>
      <c r="BH19" s="219"/>
      <c r="BI19" s="219"/>
      <c r="BJ19" s="219"/>
      <c r="BK19" s="219"/>
      <c r="BL19" s="219"/>
      <c r="BM19" s="220"/>
      <c r="BN19" s="339"/>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0"/>
      <c r="CO19" s="340"/>
      <c r="CP19" s="340"/>
      <c r="CQ19" s="340"/>
      <c r="CR19" s="340"/>
      <c r="CS19" s="340"/>
      <c r="CT19" s="340"/>
      <c r="CU19" s="340"/>
      <c r="CV19" s="340"/>
      <c r="CW19" s="340"/>
      <c r="CX19" s="340"/>
      <c r="CY19" s="340"/>
      <c r="CZ19" s="340"/>
      <c r="DA19" s="340"/>
      <c r="DB19" s="340"/>
      <c r="DC19" s="340"/>
      <c r="DD19" s="340"/>
      <c r="DE19" s="340"/>
      <c r="DF19" s="340"/>
      <c r="DG19" s="340"/>
      <c r="DH19" s="340"/>
      <c r="DI19" s="340"/>
      <c r="DJ19" s="340"/>
      <c r="DK19" s="340"/>
      <c r="DL19" s="340"/>
      <c r="DM19" s="340"/>
      <c r="DN19" s="340"/>
      <c r="DO19" s="340"/>
      <c r="DP19" s="340"/>
      <c r="DQ19" s="340"/>
      <c r="DR19" s="340"/>
      <c r="DS19" s="340"/>
      <c r="DT19" s="340"/>
      <c r="DU19" s="340"/>
      <c r="DV19" s="340"/>
      <c r="DW19" s="340"/>
      <c r="DX19" s="340"/>
      <c r="DY19" s="340"/>
      <c r="DZ19" s="340"/>
      <c r="EA19" s="340"/>
      <c r="EB19" s="341"/>
    </row>
    <row r="20" spans="2:132" ht="18" customHeight="1" x14ac:dyDescent="0.2">
      <c r="B20" s="242"/>
      <c r="C20" s="232"/>
      <c r="D20" s="232"/>
      <c r="E20" s="232"/>
      <c r="F20" s="232"/>
      <c r="G20" s="232"/>
      <c r="H20" s="232"/>
      <c r="I20" s="232"/>
      <c r="J20" s="232"/>
      <c r="K20" s="232"/>
      <c r="L20" s="232"/>
      <c r="M20" s="233"/>
      <c r="N20" s="236"/>
      <c r="O20" s="237"/>
      <c r="P20" s="237"/>
      <c r="Q20" s="237"/>
      <c r="R20" s="237"/>
      <c r="S20" s="237"/>
      <c r="T20" s="237"/>
      <c r="U20" s="238"/>
      <c r="V20" s="186" t="s">
        <v>347</v>
      </c>
      <c r="W20" s="186"/>
      <c r="X20" s="186"/>
      <c r="Y20" s="186"/>
      <c r="Z20" s="186"/>
      <c r="AA20" s="186"/>
      <c r="AB20" s="186"/>
      <c r="AC20" s="186"/>
      <c r="AD20" s="186"/>
      <c r="AE20" s="186"/>
      <c r="AF20" s="186"/>
      <c r="AG20" s="186"/>
      <c r="AH20" s="186"/>
      <c r="AI20" s="186"/>
      <c r="AJ20" s="186"/>
      <c r="AK20" s="186"/>
      <c r="AL20" s="186"/>
      <c r="AM20" s="187" t="s">
        <v>608</v>
      </c>
      <c r="AN20" s="187"/>
      <c r="AO20" s="187"/>
      <c r="AP20" s="187"/>
      <c r="AQ20" s="187"/>
      <c r="AR20" s="187"/>
      <c r="AS20" s="188" t="s">
        <v>355</v>
      </c>
      <c r="AT20" s="188"/>
      <c r="AU20" s="188"/>
      <c r="AV20" s="188"/>
      <c r="AW20" s="188"/>
      <c r="AX20" s="188"/>
      <c r="AY20" s="188"/>
      <c r="AZ20" s="188"/>
      <c r="BA20" s="188"/>
      <c r="BB20" s="188"/>
      <c r="BC20" s="188"/>
      <c r="BD20" s="188"/>
      <c r="BE20" s="188"/>
      <c r="BF20" s="188"/>
      <c r="BG20" s="188"/>
      <c r="BH20" s="188"/>
      <c r="BI20" s="188"/>
      <c r="BJ20" s="188"/>
      <c r="BK20" s="188"/>
      <c r="BL20" s="188"/>
      <c r="BM20" s="189"/>
      <c r="BN20" s="342"/>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3"/>
      <c r="DV20" s="343"/>
      <c r="DW20" s="343"/>
      <c r="DX20" s="343"/>
      <c r="DY20" s="343"/>
      <c r="DZ20" s="343"/>
      <c r="EA20" s="343"/>
      <c r="EB20" s="344"/>
    </row>
    <row r="21" spans="2:132" ht="42.6" customHeight="1" x14ac:dyDescent="0.2">
      <c r="B21" s="242"/>
      <c r="C21" s="232"/>
      <c r="D21" s="232"/>
      <c r="E21" s="232"/>
      <c r="F21" s="232"/>
      <c r="G21" s="232"/>
      <c r="H21" s="232"/>
      <c r="I21" s="232"/>
      <c r="J21" s="232"/>
      <c r="K21" s="232"/>
      <c r="L21" s="232"/>
      <c r="M21" s="233"/>
      <c r="N21" s="228" t="s">
        <v>346</v>
      </c>
      <c r="O21" s="229"/>
      <c r="P21" s="229"/>
      <c r="Q21" s="229"/>
      <c r="R21" s="229"/>
      <c r="S21" s="229"/>
      <c r="T21" s="229"/>
      <c r="U21" s="230"/>
      <c r="V21" s="186" t="s">
        <v>350</v>
      </c>
      <c r="W21" s="186"/>
      <c r="X21" s="186"/>
      <c r="Y21" s="186"/>
      <c r="Z21" s="186"/>
      <c r="AA21" s="186"/>
      <c r="AB21" s="186"/>
      <c r="AC21" s="186"/>
      <c r="AD21" s="186"/>
      <c r="AE21" s="186"/>
      <c r="AF21" s="186"/>
      <c r="AG21" s="186"/>
      <c r="AH21" s="186"/>
      <c r="AI21" s="186"/>
      <c r="AJ21" s="186"/>
      <c r="AK21" s="186"/>
      <c r="AL21" s="186"/>
      <c r="AM21" s="187" t="s">
        <v>162</v>
      </c>
      <c r="AN21" s="187"/>
      <c r="AO21" s="187"/>
      <c r="AP21" s="187"/>
      <c r="AQ21" s="187"/>
      <c r="AR21" s="187"/>
      <c r="AS21" s="188" t="s">
        <v>353</v>
      </c>
      <c r="AT21" s="188"/>
      <c r="AU21" s="188"/>
      <c r="AV21" s="188"/>
      <c r="AW21" s="188"/>
      <c r="AX21" s="188"/>
      <c r="AY21" s="188"/>
      <c r="AZ21" s="188"/>
      <c r="BA21" s="188"/>
      <c r="BB21" s="188"/>
      <c r="BC21" s="188"/>
      <c r="BD21" s="188"/>
      <c r="BE21" s="188"/>
      <c r="BF21" s="188"/>
      <c r="BG21" s="188"/>
      <c r="BH21" s="188"/>
      <c r="BI21" s="188"/>
      <c r="BJ21" s="188"/>
      <c r="BK21" s="188"/>
      <c r="BL21" s="188"/>
      <c r="BM21" s="189"/>
      <c r="BN21" s="345" t="s">
        <v>543</v>
      </c>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6"/>
      <c r="CY21" s="346"/>
      <c r="CZ21" s="346"/>
      <c r="DA21" s="346"/>
      <c r="DB21" s="346"/>
      <c r="DC21" s="346"/>
      <c r="DD21" s="346"/>
      <c r="DE21" s="346"/>
      <c r="DF21" s="346"/>
      <c r="DG21" s="346"/>
      <c r="DH21" s="346"/>
      <c r="DI21" s="346"/>
      <c r="DJ21" s="346"/>
      <c r="DK21" s="346"/>
      <c r="DL21" s="346"/>
      <c r="DM21" s="346"/>
      <c r="DN21" s="346"/>
      <c r="DO21" s="346"/>
      <c r="DP21" s="346"/>
      <c r="DQ21" s="346"/>
      <c r="DR21" s="346"/>
      <c r="DS21" s="346"/>
      <c r="DT21" s="346"/>
      <c r="DU21" s="346"/>
      <c r="DV21" s="346"/>
      <c r="DW21" s="346"/>
      <c r="DX21" s="346"/>
      <c r="DY21" s="346"/>
      <c r="DZ21" s="346"/>
      <c r="EA21" s="346"/>
      <c r="EB21" s="347"/>
    </row>
    <row r="22" spans="2:132" ht="18" customHeight="1" x14ac:dyDescent="0.2">
      <c r="B22" s="242"/>
      <c r="C22" s="232"/>
      <c r="D22" s="232"/>
      <c r="E22" s="232"/>
      <c r="F22" s="232"/>
      <c r="G22" s="232"/>
      <c r="H22" s="232"/>
      <c r="I22" s="232"/>
      <c r="J22" s="232"/>
      <c r="K22" s="232"/>
      <c r="L22" s="232"/>
      <c r="M22" s="233"/>
      <c r="N22" s="236"/>
      <c r="O22" s="237"/>
      <c r="P22" s="237"/>
      <c r="Q22" s="237"/>
      <c r="R22" s="237"/>
      <c r="S22" s="237"/>
      <c r="T22" s="237"/>
      <c r="U22" s="238"/>
      <c r="V22" s="186" t="s">
        <v>351</v>
      </c>
      <c r="W22" s="186"/>
      <c r="X22" s="186"/>
      <c r="Y22" s="186"/>
      <c r="Z22" s="186"/>
      <c r="AA22" s="186"/>
      <c r="AB22" s="186"/>
      <c r="AC22" s="186"/>
      <c r="AD22" s="186"/>
      <c r="AE22" s="186"/>
      <c r="AF22" s="186"/>
      <c r="AG22" s="186"/>
      <c r="AH22" s="186"/>
      <c r="AI22" s="186"/>
      <c r="AJ22" s="186"/>
      <c r="AK22" s="186"/>
      <c r="AL22" s="186"/>
      <c r="AM22" s="187" t="s">
        <v>162</v>
      </c>
      <c r="AN22" s="187"/>
      <c r="AO22" s="187"/>
      <c r="AP22" s="187"/>
      <c r="AQ22" s="187"/>
      <c r="AR22" s="187"/>
      <c r="AS22" s="188" t="s">
        <v>354</v>
      </c>
      <c r="AT22" s="188"/>
      <c r="AU22" s="188"/>
      <c r="AV22" s="188"/>
      <c r="AW22" s="188"/>
      <c r="AX22" s="188"/>
      <c r="AY22" s="188"/>
      <c r="AZ22" s="188"/>
      <c r="BA22" s="188"/>
      <c r="BB22" s="188"/>
      <c r="BC22" s="188"/>
      <c r="BD22" s="188"/>
      <c r="BE22" s="188"/>
      <c r="BF22" s="188"/>
      <c r="BG22" s="188"/>
      <c r="BH22" s="188"/>
      <c r="BI22" s="188"/>
      <c r="BJ22" s="188"/>
      <c r="BK22" s="188"/>
      <c r="BL22" s="188"/>
      <c r="BM22" s="189"/>
      <c r="BN22" s="348"/>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50"/>
    </row>
    <row r="23" spans="2:132" ht="18" customHeight="1" x14ac:dyDescent="0.2">
      <c r="B23" s="201" t="s">
        <v>326</v>
      </c>
      <c r="C23" s="202"/>
      <c r="D23" s="202"/>
      <c r="E23" s="202"/>
      <c r="F23" s="202"/>
      <c r="G23" s="202"/>
      <c r="H23" s="202"/>
      <c r="I23" s="202"/>
      <c r="J23" s="202"/>
      <c r="K23" s="202"/>
      <c r="L23" s="202"/>
      <c r="M23" s="202"/>
      <c r="N23" s="202" t="s">
        <v>357</v>
      </c>
      <c r="O23" s="202"/>
      <c r="P23" s="202"/>
      <c r="Q23" s="202"/>
      <c r="R23" s="202"/>
      <c r="S23" s="202"/>
      <c r="T23" s="202"/>
      <c r="U23" s="202"/>
      <c r="V23" s="202" t="s">
        <v>358</v>
      </c>
      <c r="W23" s="202"/>
      <c r="X23" s="202"/>
      <c r="Y23" s="202"/>
      <c r="Z23" s="202"/>
      <c r="AA23" s="202"/>
      <c r="AB23" s="202"/>
      <c r="AC23" s="202"/>
      <c r="AD23" s="202"/>
      <c r="AE23" s="202"/>
      <c r="AF23" s="202"/>
      <c r="AG23" s="202"/>
      <c r="AH23" s="202"/>
      <c r="AI23" s="202"/>
      <c r="AJ23" s="202"/>
      <c r="AK23" s="202"/>
      <c r="AL23" s="202"/>
      <c r="AM23" s="208" t="s">
        <v>365</v>
      </c>
      <c r="AN23" s="208"/>
      <c r="AO23" s="208"/>
      <c r="AP23" s="208"/>
      <c r="AQ23" s="208"/>
      <c r="AR23" s="208"/>
      <c r="AS23" s="209" t="s">
        <v>368</v>
      </c>
      <c r="AT23" s="209"/>
      <c r="AU23" s="209"/>
      <c r="AV23" s="209"/>
      <c r="AW23" s="209"/>
      <c r="AX23" s="209"/>
      <c r="AY23" s="209"/>
      <c r="AZ23" s="209"/>
      <c r="BA23" s="209"/>
      <c r="BB23" s="209"/>
      <c r="BC23" s="209"/>
      <c r="BD23" s="209"/>
      <c r="BE23" s="209"/>
      <c r="BF23" s="209"/>
      <c r="BG23" s="209"/>
      <c r="BH23" s="209"/>
      <c r="BI23" s="209"/>
      <c r="BJ23" s="209"/>
      <c r="BK23" s="209"/>
      <c r="BL23" s="209"/>
      <c r="BM23" s="210"/>
      <c r="BN23" s="336" t="s">
        <v>638</v>
      </c>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2"/>
    </row>
    <row r="24" spans="2:132" ht="21" customHeight="1" x14ac:dyDescent="0.2">
      <c r="B24" s="203"/>
      <c r="C24" s="204"/>
      <c r="D24" s="204"/>
      <c r="E24" s="204"/>
      <c r="F24" s="204"/>
      <c r="G24" s="204"/>
      <c r="H24" s="204"/>
      <c r="I24" s="204"/>
      <c r="J24" s="204"/>
      <c r="K24" s="204"/>
      <c r="L24" s="204"/>
      <c r="M24" s="204"/>
      <c r="N24" s="204"/>
      <c r="O24" s="204"/>
      <c r="P24" s="204"/>
      <c r="Q24" s="204"/>
      <c r="R24" s="204"/>
      <c r="S24" s="204"/>
      <c r="T24" s="204"/>
      <c r="U24" s="204"/>
      <c r="V24" s="188" t="s">
        <v>359</v>
      </c>
      <c r="W24" s="188"/>
      <c r="X24" s="188"/>
      <c r="Y24" s="188"/>
      <c r="Z24" s="188"/>
      <c r="AA24" s="188"/>
      <c r="AB24" s="188"/>
      <c r="AC24" s="188"/>
      <c r="AD24" s="188"/>
      <c r="AE24" s="188"/>
      <c r="AF24" s="188"/>
      <c r="AG24" s="188"/>
      <c r="AH24" s="188"/>
      <c r="AI24" s="188"/>
      <c r="AJ24" s="188"/>
      <c r="AK24" s="188"/>
      <c r="AL24" s="188"/>
      <c r="AM24" s="187" t="s">
        <v>365</v>
      </c>
      <c r="AN24" s="187"/>
      <c r="AO24" s="187"/>
      <c r="AP24" s="187"/>
      <c r="AQ24" s="187"/>
      <c r="AR24" s="187"/>
      <c r="AS24" s="188" t="s">
        <v>368</v>
      </c>
      <c r="AT24" s="188"/>
      <c r="AU24" s="188"/>
      <c r="AV24" s="188"/>
      <c r="AW24" s="188"/>
      <c r="AX24" s="188"/>
      <c r="AY24" s="188"/>
      <c r="AZ24" s="188"/>
      <c r="BA24" s="188"/>
      <c r="BB24" s="188"/>
      <c r="BC24" s="188"/>
      <c r="BD24" s="188"/>
      <c r="BE24" s="188"/>
      <c r="BF24" s="188"/>
      <c r="BG24" s="188"/>
      <c r="BH24" s="188"/>
      <c r="BI24" s="188"/>
      <c r="BJ24" s="188"/>
      <c r="BK24" s="188"/>
      <c r="BL24" s="188"/>
      <c r="BM24" s="189"/>
      <c r="BN24" s="353"/>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c r="CM24" s="354"/>
      <c r="CN24" s="354"/>
      <c r="CO24" s="354"/>
      <c r="CP24" s="354"/>
      <c r="CQ24" s="354"/>
      <c r="CR24" s="354"/>
      <c r="CS24" s="354"/>
      <c r="CT24" s="354"/>
      <c r="CU24" s="354"/>
      <c r="CV24" s="354"/>
      <c r="CW24" s="354"/>
      <c r="CX24" s="354"/>
      <c r="CY24" s="354"/>
      <c r="CZ24" s="354"/>
      <c r="DA24" s="354"/>
      <c r="DB24" s="354"/>
      <c r="DC24" s="354"/>
      <c r="DD24" s="354"/>
      <c r="DE24" s="354"/>
      <c r="DF24" s="354"/>
      <c r="DG24" s="354"/>
      <c r="DH24" s="354"/>
      <c r="DI24" s="354"/>
      <c r="DJ24" s="354"/>
      <c r="DK24" s="354"/>
      <c r="DL24" s="354"/>
      <c r="DM24" s="354"/>
      <c r="DN24" s="354"/>
      <c r="DO24" s="354"/>
      <c r="DP24" s="354"/>
      <c r="DQ24" s="354"/>
      <c r="DR24" s="354"/>
      <c r="DS24" s="354"/>
      <c r="DT24" s="354"/>
      <c r="DU24" s="354"/>
      <c r="DV24" s="354"/>
      <c r="DW24" s="354"/>
      <c r="DX24" s="354"/>
      <c r="DY24" s="354"/>
      <c r="DZ24" s="354"/>
      <c r="EA24" s="354"/>
      <c r="EB24" s="355"/>
    </row>
    <row r="25" spans="2:132" ht="24.6" customHeight="1" x14ac:dyDescent="0.2">
      <c r="B25" s="203"/>
      <c r="C25" s="204"/>
      <c r="D25" s="204"/>
      <c r="E25" s="204"/>
      <c r="F25" s="204"/>
      <c r="G25" s="204"/>
      <c r="H25" s="204"/>
      <c r="I25" s="204"/>
      <c r="J25" s="204"/>
      <c r="K25" s="204"/>
      <c r="L25" s="204"/>
      <c r="M25" s="204"/>
      <c r="N25" s="204"/>
      <c r="O25" s="204"/>
      <c r="P25" s="204"/>
      <c r="Q25" s="204"/>
      <c r="R25" s="204"/>
      <c r="S25" s="204"/>
      <c r="T25" s="204"/>
      <c r="U25" s="204"/>
      <c r="V25" s="186" t="s">
        <v>360</v>
      </c>
      <c r="W25" s="186"/>
      <c r="X25" s="186"/>
      <c r="Y25" s="186"/>
      <c r="Z25" s="186"/>
      <c r="AA25" s="186"/>
      <c r="AB25" s="186"/>
      <c r="AC25" s="186"/>
      <c r="AD25" s="186"/>
      <c r="AE25" s="186"/>
      <c r="AF25" s="186"/>
      <c r="AG25" s="186"/>
      <c r="AH25" s="186"/>
      <c r="AI25" s="186"/>
      <c r="AJ25" s="186"/>
      <c r="AK25" s="186"/>
      <c r="AL25" s="186"/>
      <c r="AM25" s="187" t="s">
        <v>365</v>
      </c>
      <c r="AN25" s="187"/>
      <c r="AO25" s="187"/>
      <c r="AP25" s="187"/>
      <c r="AQ25" s="187"/>
      <c r="AR25" s="187"/>
      <c r="AS25" s="188" t="s">
        <v>368</v>
      </c>
      <c r="AT25" s="188"/>
      <c r="AU25" s="188"/>
      <c r="AV25" s="188"/>
      <c r="AW25" s="188"/>
      <c r="AX25" s="188"/>
      <c r="AY25" s="188"/>
      <c r="AZ25" s="188"/>
      <c r="BA25" s="188"/>
      <c r="BB25" s="188"/>
      <c r="BC25" s="188"/>
      <c r="BD25" s="188"/>
      <c r="BE25" s="188"/>
      <c r="BF25" s="188"/>
      <c r="BG25" s="188"/>
      <c r="BH25" s="188"/>
      <c r="BI25" s="188"/>
      <c r="BJ25" s="188"/>
      <c r="BK25" s="188"/>
      <c r="BL25" s="188"/>
      <c r="BM25" s="189"/>
      <c r="BN25" s="353"/>
      <c r="BO25" s="354"/>
      <c r="BP25" s="354"/>
      <c r="BQ25" s="354"/>
      <c r="BR25" s="354"/>
      <c r="BS25" s="354"/>
      <c r="BT25" s="354"/>
      <c r="BU25" s="354"/>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4"/>
      <c r="CW25" s="354"/>
      <c r="CX25" s="354"/>
      <c r="CY25" s="354"/>
      <c r="CZ25" s="354"/>
      <c r="DA25" s="354"/>
      <c r="DB25" s="354"/>
      <c r="DC25" s="354"/>
      <c r="DD25" s="354"/>
      <c r="DE25" s="354"/>
      <c r="DF25" s="354"/>
      <c r="DG25" s="354"/>
      <c r="DH25" s="354"/>
      <c r="DI25" s="354"/>
      <c r="DJ25" s="354"/>
      <c r="DK25" s="354"/>
      <c r="DL25" s="354"/>
      <c r="DM25" s="354"/>
      <c r="DN25" s="354"/>
      <c r="DO25" s="354"/>
      <c r="DP25" s="354"/>
      <c r="DQ25" s="354"/>
      <c r="DR25" s="354"/>
      <c r="DS25" s="354"/>
      <c r="DT25" s="354"/>
      <c r="DU25" s="354"/>
      <c r="DV25" s="354"/>
      <c r="DW25" s="354"/>
      <c r="DX25" s="354"/>
      <c r="DY25" s="354"/>
      <c r="DZ25" s="354"/>
      <c r="EA25" s="354"/>
      <c r="EB25" s="355"/>
    </row>
    <row r="26" spans="2:132" ht="18" customHeight="1" x14ac:dyDescent="0.2">
      <c r="B26" s="203"/>
      <c r="C26" s="204"/>
      <c r="D26" s="204"/>
      <c r="E26" s="204"/>
      <c r="F26" s="204"/>
      <c r="G26" s="204"/>
      <c r="H26" s="204"/>
      <c r="I26" s="204"/>
      <c r="J26" s="204"/>
      <c r="K26" s="204"/>
      <c r="L26" s="204"/>
      <c r="M26" s="204"/>
      <c r="N26" s="204"/>
      <c r="O26" s="204"/>
      <c r="P26" s="204"/>
      <c r="Q26" s="204"/>
      <c r="R26" s="204"/>
      <c r="S26" s="204"/>
      <c r="T26" s="204"/>
      <c r="U26" s="204"/>
      <c r="V26" s="186" t="s">
        <v>363</v>
      </c>
      <c r="W26" s="186"/>
      <c r="X26" s="186"/>
      <c r="Y26" s="186"/>
      <c r="Z26" s="186"/>
      <c r="AA26" s="186"/>
      <c r="AB26" s="186"/>
      <c r="AC26" s="186"/>
      <c r="AD26" s="186"/>
      <c r="AE26" s="186"/>
      <c r="AF26" s="186"/>
      <c r="AG26" s="186"/>
      <c r="AH26" s="186"/>
      <c r="AI26" s="186"/>
      <c r="AJ26" s="186"/>
      <c r="AK26" s="186"/>
      <c r="AL26" s="186"/>
      <c r="AM26" s="187" t="s">
        <v>365</v>
      </c>
      <c r="AN26" s="187"/>
      <c r="AO26" s="187"/>
      <c r="AP26" s="187"/>
      <c r="AQ26" s="187"/>
      <c r="AR26" s="187"/>
      <c r="AS26" s="188"/>
      <c r="AT26" s="188"/>
      <c r="AU26" s="188"/>
      <c r="AV26" s="188"/>
      <c r="AW26" s="188"/>
      <c r="AX26" s="188"/>
      <c r="AY26" s="188"/>
      <c r="AZ26" s="188"/>
      <c r="BA26" s="188"/>
      <c r="BB26" s="188"/>
      <c r="BC26" s="188"/>
      <c r="BD26" s="188"/>
      <c r="BE26" s="188"/>
      <c r="BF26" s="188"/>
      <c r="BG26" s="188"/>
      <c r="BH26" s="188"/>
      <c r="BI26" s="188"/>
      <c r="BJ26" s="188"/>
      <c r="BK26" s="188"/>
      <c r="BL26" s="188"/>
      <c r="BM26" s="189"/>
      <c r="BN26" s="353"/>
      <c r="BO26" s="354"/>
      <c r="BP26" s="354"/>
      <c r="BQ26" s="354"/>
      <c r="BR26" s="354"/>
      <c r="BS26" s="354"/>
      <c r="BT26" s="354"/>
      <c r="BU26" s="354"/>
      <c r="BV26" s="354"/>
      <c r="BW26" s="354"/>
      <c r="BX26" s="354"/>
      <c r="BY26" s="354"/>
      <c r="BZ26" s="354"/>
      <c r="CA26" s="354"/>
      <c r="CB26" s="354"/>
      <c r="CC26" s="354"/>
      <c r="CD26" s="354"/>
      <c r="CE26" s="354"/>
      <c r="CF26" s="354"/>
      <c r="CG26" s="354"/>
      <c r="CH26" s="354"/>
      <c r="CI26" s="354"/>
      <c r="CJ26" s="354"/>
      <c r="CK26" s="354"/>
      <c r="CL26" s="354"/>
      <c r="CM26" s="354"/>
      <c r="CN26" s="354"/>
      <c r="CO26" s="354"/>
      <c r="CP26" s="354"/>
      <c r="CQ26" s="354"/>
      <c r="CR26" s="354"/>
      <c r="CS26" s="354"/>
      <c r="CT26" s="354"/>
      <c r="CU26" s="354"/>
      <c r="CV26" s="354"/>
      <c r="CW26" s="354"/>
      <c r="CX26" s="354"/>
      <c r="CY26" s="354"/>
      <c r="CZ26" s="354"/>
      <c r="DA26" s="354"/>
      <c r="DB26" s="354"/>
      <c r="DC26" s="354"/>
      <c r="DD26" s="354"/>
      <c r="DE26" s="354"/>
      <c r="DF26" s="354"/>
      <c r="DG26" s="354"/>
      <c r="DH26" s="354"/>
      <c r="DI26" s="354"/>
      <c r="DJ26" s="354"/>
      <c r="DK26" s="354"/>
      <c r="DL26" s="354"/>
      <c r="DM26" s="354"/>
      <c r="DN26" s="354"/>
      <c r="DO26" s="354"/>
      <c r="DP26" s="354"/>
      <c r="DQ26" s="354"/>
      <c r="DR26" s="354"/>
      <c r="DS26" s="354"/>
      <c r="DT26" s="354"/>
      <c r="DU26" s="354"/>
      <c r="DV26" s="354"/>
      <c r="DW26" s="354"/>
      <c r="DX26" s="354"/>
      <c r="DY26" s="354"/>
      <c r="DZ26" s="354"/>
      <c r="EA26" s="354"/>
      <c r="EB26" s="355"/>
    </row>
    <row r="27" spans="2:132" ht="24.6" customHeight="1" x14ac:dyDescent="0.2">
      <c r="B27" s="205"/>
      <c r="C27" s="186"/>
      <c r="D27" s="186"/>
      <c r="E27" s="186"/>
      <c r="F27" s="186"/>
      <c r="G27" s="186"/>
      <c r="H27" s="186"/>
      <c r="I27" s="186"/>
      <c r="J27" s="186"/>
      <c r="K27" s="186"/>
      <c r="L27" s="186"/>
      <c r="M27" s="186"/>
      <c r="N27" s="186"/>
      <c r="O27" s="186"/>
      <c r="P27" s="186"/>
      <c r="Q27" s="186"/>
      <c r="R27" s="186"/>
      <c r="S27" s="186"/>
      <c r="T27" s="186"/>
      <c r="U27" s="186"/>
      <c r="V27" s="186" t="s">
        <v>361</v>
      </c>
      <c r="W27" s="186"/>
      <c r="X27" s="186"/>
      <c r="Y27" s="186"/>
      <c r="Z27" s="186"/>
      <c r="AA27" s="186"/>
      <c r="AB27" s="186"/>
      <c r="AC27" s="186"/>
      <c r="AD27" s="186"/>
      <c r="AE27" s="186"/>
      <c r="AF27" s="186"/>
      <c r="AG27" s="186"/>
      <c r="AH27" s="186"/>
      <c r="AI27" s="186"/>
      <c r="AJ27" s="186"/>
      <c r="AK27" s="186"/>
      <c r="AL27" s="186"/>
      <c r="AM27" s="187" t="s">
        <v>521</v>
      </c>
      <c r="AN27" s="187"/>
      <c r="AO27" s="187"/>
      <c r="AP27" s="187"/>
      <c r="AQ27" s="187"/>
      <c r="AR27" s="187"/>
      <c r="AS27" s="188" t="s">
        <v>366</v>
      </c>
      <c r="AT27" s="188"/>
      <c r="AU27" s="188"/>
      <c r="AV27" s="188"/>
      <c r="AW27" s="188"/>
      <c r="AX27" s="188"/>
      <c r="AY27" s="188"/>
      <c r="AZ27" s="188"/>
      <c r="BA27" s="188"/>
      <c r="BB27" s="188"/>
      <c r="BC27" s="188"/>
      <c r="BD27" s="188"/>
      <c r="BE27" s="188"/>
      <c r="BF27" s="188"/>
      <c r="BG27" s="188"/>
      <c r="BH27" s="188"/>
      <c r="BI27" s="188"/>
      <c r="BJ27" s="188"/>
      <c r="BK27" s="188"/>
      <c r="BL27" s="188"/>
      <c r="BM27" s="189"/>
      <c r="BN27" s="353"/>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c r="CO27" s="354"/>
      <c r="CP27" s="354"/>
      <c r="CQ27" s="354"/>
      <c r="CR27" s="354"/>
      <c r="CS27" s="354"/>
      <c r="CT27" s="354"/>
      <c r="CU27" s="354"/>
      <c r="CV27" s="354"/>
      <c r="CW27" s="354"/>
      <c r="CX27" s="354"/>
      <c r="CY27" s="354"/>
      <c r="CZ27" s="354"/>
      <c r="DA27" s="354"/>
      <c r="DB27" s="354"/>
      <c r="DC27" s="354"/>
      <c r="DD27" s="354"/>
      <c r="DE27" s="354"/>
      <c r="DF27" s="354"/>
      <c r="DG27" s="354"/>
      <c r="DH27" s="354"/>
      <c r="DI27" s="354"/>
      <c r="DJ27" s="354"/>
      <c r="DK27" s="354"/>
      <c r="DL27" s="354"/>
      <c r="DM27" s="354"/>
      <c r="DN27" s="354"/>
      <c r="DO27" s="354"/>
      <c r="DP27" s="354"/>
      <c r="DQ27" s="354"/>
      <c r="DR27" s="354"/>
      <c r="DS27" s="354"/>
      <c r="DT27" s="354"/>
      <c r="DU27" s="354"/>
      <c r="DV27" s="354"/>
      <c r="DW27" s="354"/>
      <c r="DX27" s="354"/>
      <c r="DY27" s="354"/>
      <c r="DZ27" s="354"/>
      <c r="EA27" s="354"/>
      <c r="EB27" s="355"/>
    </row>
    <row r="28" spans="2:132" ht="24.6" customHeight="1" x14ac:dyDescent="0.2">
      <c r="B28" s="205"/>
      <c r="C28" s="186"/>
      <c r="D28" s="186"/>
      <c r="E28" s="186"/>
      <c r="F28" s="186"/>
      <c r="G28" s="186"/>
      <c r="H28" s="186"/>
      <c r="I28" s="186"/>
      <c r="J28" s="186"/>
      <c r="K28" s="186"/>
      <c r="L28" s="186"/>
      <c r="M28" s="186"/>
      <c r="N28" s="186"/>
      <c r="O28" s="186"/>
      <c r="P28" s="186"/>
      <c r="Q28" s="186"/>
      <c r="R28" s="186"/>
      <c r="S28" s="186"/>
      <c r="T28" s="186"/>
      <c r="U28" s="186"/>
      <c r="V28" s="186" t="s">
        <v>362</v>
      </c>
      <c r="W28" s="186"/>
      <c r="X28" s="186"/>
      <c r="Y28" s="186"/>
      <c r="Z28" s="186"/>
      <c r="AA28" s="186"/>
      <c r="AB28" s="186"/>
      <c r="AC28" s="186"/>
      <c r="AD28" s="186"/>
      <c r="AE28" s="186"/>
      <c r="AF28" s="186"/>
      <c r="AG28" s="186"/>
      <c r="AH28" s="186"/>
      <c r="AI28" s="186"/>
      <c r="AJ28" s="186"/>
      <c r="AK28" s="186"/>
      <c r="AL28" s="186"/>
      <c r="AM28" s="187" t="s">
        <v>521</v>
      </c>
      <c r="AN28" s="187"/>
      <c r="AO28" s="187"/>
      <c r="AP28" s="187"/>
      <c r="AQ28" s="187"/>
      <c r="AR28" s="187"/>
      <c r="AS28" s="188" t="s">
        <v>544</v>
      </c>
      <c r="AT28" s="188"/>
      <c r="AU28" s="188"/>
      <c r="AV28" s="188"/>
      <c r="AW28" s="188"/>
      <c r="AX28" s="188"/>
      <c r="AY28" s="188"/>
      <c r="AZ28" s="188"/>
      <c r="BA28" s="188"/>
      <c r="BB28" s="188"/>
      <c r="BC28" s="188"/>
      <c r="BD28" s="188"/>
      <c r="BE28" s="188"/>
      <c r="BF28" s="188"/>
      <c r="BG28" s="188"/>
      <c r="BH28" s="188"/>
      <c r="BI28" s="188"/>
      <c r="BJ28" s="188"/>
      <c r="BK28" s="188"/>
      <c r="BL28" s="188"/>
      <c r="BM28" s="189"/>
      <c r="BN28" s="356"/>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c r="CO28" s="357"/>
      <c r="CP28" s="357"/>
      <c r="CQ28" s="357"/>
      <c r="CR28" s="357"/>
      <c r="CS28" s="357"/>
      <c r="CT28" s="357"/>
      <c r="CU28" s="357"/>
      <c r="CV28" s="357"/>
      <c r="CW28" s="357"/>
      <c r="CX28" s="357"/>
      <c r="CY28" s="357"/>
      <c r="CZ28" s="357"/>
      <c r="DA28" s="357"/>
      <c r="DB28" s="357"/>
      <c r="DC28" s="357"/>
      <c r="DD28" s="357"/>
      <c r="DE28" s="357"/>
      <c r="DF28" s="357"/>
      <c r="DG28" s="357"/>
      <c r="DH28" s="357"/>
      <c r="DI28" s="357"/>
      <c r="DJ28" s="357"/>
      <c r="DK28" s="357"/>
      <c r="DL28" s="357"/>
      <c r="DM28" s="357"/>
      <c r="DN28" s="357"/>
      <c r="DO28" s="357"/>
      <c r="DP28" s="357"/>
      <c r="DQ28" s="357"/>
      <c r="DR28" s="357"/>
      <c r="DS28" s="357"/>
      <c r="DT28" s="357"/>
      <c r="DU28" s="357"/>
      <c r="DV28" s="357"/>
      <c r="DW28" s="357"/>
      <c r="DX28" s="357"/>
      <c r="DY28" s="357"/>
      <c r="DZ28" s="357"/>
      <c r="EA28" s="357"/>
      <c r="EB28" s="358"/>
    </row>
    <row r="29" spans="2:132" ht="30.6" customHeight="1" x14ac:dyDescent="0.2">
      <c r="B29" s="205"/>
      <c r="C29" s="186"/>
      <c r="D29" s="186"/>
      <c r="E29" s="186"/>
      <c r="F29" s="186"/>
      <c r="G29" s="186"/>
      <c r="H29" s="186"/>
      <c r="I29" s="186"/>
      <c r="J29" s="186"/>
      <c r="K29" s="186"/>
      <c r="L29" s="186"/>
      <c r="M29" s="186"/>
      <c r="N29" s="228" t="s">
        <v>356</v>
      </c>
      <c r="O29" s="229"/>
      <c r="P29" s="229"/>
      <c r="Q29" s="229"/>
      <c r="R29" s="229"/>
      <c r="S29" s="229"/>
      <c r="T29" s="229"/>
      <c r="U29" s="230"/>
      <c r="V29" s="228" t="s">
        <v>364</v>
      </c>
      <c r="W29" s="229"/>
      <c r="X29" s="229"/>
      <c r="Y29" s="229"/>
      <c r="Z29" s="229"/>
      <c r="AA29" s="229"/>
      <c r="AB29" s="229"/>
      <c r="AC29" s="229"/>
      <c r="AD29" s="229"/>
      <c r="AE29" s="229"/>
      <c r="AF29" s="229"/>
      <c r="AG29" s="229"/>
      <c r="AH29" s="229"/>
      <c r="AI29" s="229"/>
      <c r="AJ29" s="229"/>
      <c r="AK29" s="229"/>
      <c r="AL29" s="230"/>
      <c r="AM29" s="187" t="s">
        <v>365</v>
      </c>
      <c r="AN29" s="187"/>
      <c r="AO29" s="187"/>
      <c r="AP29" s="187"/>
      <c r="AQ29" s="187"/>
      <c r="AR29" s="187"/>
      <c r="AS29" s="188" t="s">
        <v>247</v>
      </c>
      <c r="AT29" s="188"/>
      <c r="AU29" s="188"/>
      <c r="AV29" s="188"/>
      <c r="AW29" s="188"/>
      <c r="AX29" s="188"/>
      <c r="AY29" s="188"/>
      <c r="AZ29" s="188"/>
      <c r="BA29" s="188"/>
      <c r="BB29" s="188"/>
      <c r="BC29" s="188"/>
      <c r="BD29" s="188"/>
      <c r="BE29" s="188"/>
      <c r="BF29" s="188"/>
      <c r="BG29" s="188"/>
      <c r="BH29" s="188"/>
      <c r="BI29" s="188"/>
      <c r="BJ29" s="188"/>
      <c r="BK29" s="188"/>
      <c r="BL29" s="188"/>
      <c r="BM29" s="189"/>
      <c r="BN29" s="353" t="s">
        <v>639</v>
      </c>
      <c r="BO29" s="354"/>
      <c r="BP29" s="354"/>
      <c r="BQ29" s="354"/>
      <c r="BR29" s="354"/>
      <c r="BS29" s="354"/>
      <c r="BT29" s="354"/>
      <c r="BU29" s="354"/>
      <c r="BV29" s="354"/>
      <c r="BW29" s="354"/>
      <c r="BX29" s="354"/>
      <c r="BY29" s="354"/>
      <c r="BZ29" s="354"/>
      <c r="CA29" s="354"/>
      <c r="CB29" s="354"/>
      <c r="CC29" s="354"/>
      <c r="CD29" s="354"/>
      <c r="CE29" s="354"/>
      <c r="CF29" s="354"/>
      <c r="CG29" s="354"/>
      <c r="CH29" s="354"/>
      <c r="CI29" s="354"/>
      <c r="CJ29" s="354"/>
      <c r="CK29" s="354"/>
      <c r="CL29" s="354"/>
      <c r="CM29" s="354"/>
      <c r="CN29" s="354"/>
      <c r="CO29" s="354"/>
      <c r="CP29" s="354"/>
      <c r="CQ29" s="354"/>
      <c r="CR29" s="354"/>
      <c r="CS29" s="354"/>
      <c r="CT29" s="354"/>
      <c r="CU29" s="354"/>
      <c r="CV29" s="354"/>
      <c r="CW29" s="354"/>
      <c r="CX29" s="354"/>
      <c r="CY29" s="354"/>
      <c r="CZ29" s="354"/>
      <c r="DA29" s="354"/>
      <c r="DB29" s="354"/>
      <c r="DC29" s="354"/>
      <c r="DD29" s="354"/>
      <c r="DE29" s="354"/>
      <c r="DF29" s="354"/>
      <c r="DG29" s="354"/>
      <c r="DH29" s="354"/>
      <c r="DI29" s="354"/>
      <c r="DJ29" s="354"/>
      <c r="DK29" s="354"/>
      <c r="DL29" s="354"/>
      <c r="DM29" s="354"/>
      <c r="DN29" s="354"/>
      <c r="DO29" s="354"/>
      <c r="DP29" s="354"/>
      <c r="DQ29" s="354"/>
      <c r="DR29" s="354"/>
      <c r="DS29" s="354"/>
      <c r="DT29" s="354"/>
      <c r="DU29" s="354"/>
      <c r="DV29" s="354"/>
      <c r="DW29" s="354"/>
      <c r="DX29" s="354"/>
      <c r="DY29" s="354"/>
      <c r="DZ29" s="354"/>
      <c r="EA29" s="354"/>
      <c r="EB29" s="355"/>
    </row>
    <row r="30" spans="2:132" ht="29.4" customHeight="1" x14ac:dyDescent="0.2">
      <c r="B30" s="334"/>
      <c r="C30" s="335"/>
      <c r="D30" s="335"/>
      <c r="E30" s="335"/>
      <c r="F30" s="335"/>
      <c r="G30" s="335"/>
      <c r="H30" s="335"/>
      <c r="I30" s="335"/>
      <c r="J30" s="335"/>
      <c r="K30" s="335"/>
      <c r="L30" s="335"/>
      <c r="M30" s="335"/>
      <c r="N30" s="231"/>
      <c r="O30" s="232"/>
      <c r="P30" s="232"/>
      <c r="Q30" s="232"/>
      <c r="R30" s="232"/>
      <c r="S30" s="232"/>
      <c r="T30" s="232"/>
      <c r="U30" s="233"/>
      <c r="V30" s="228" t="s">
        <v>254</v>
      </c>
      <c r="W30" s="229"/>
      <c r="X30" s="229"/>
      <c r="Y30" s="229"/>
      <c r="Z30" s="229"/>
      <c r="AA30" s="229"/>
      <c r="AB30" s="229"/>
      <c r="AC30" s="229"/>
      <c r="AD30" s="229"/>
      <c r="AE30" s="229"/>
      <c r="AF30" s="229"/>
      <c r="AG30" s="229"/>
      <c r="AH30" s="229"/>
      <c r="AI30" s="229"/>
      <c r="AJ30" s="229"/>
      <c r="AK30" s="229"/>
      <c r="AL30" s="230"/>
      <c r="AM30" s="187" t="s">
        <v>365</v>
      </c>
      <c r="AN30" s="187"/>
      <c r="AO30" s="187"/>
      <c r="AP30" s="187"/>
      <c r="AQ30" s="187"/>
      <c r="AR30" s="187"/>
      <c r="AS30" s="188" t="s">
        <v>247</v>
      </c>
      <c r="AT30" s="188"/>
      <c r="AU30" s="188"/>
      <c r="AV30" s="188"/>
      <c r="AW30" s="188"/>
      <c r="AX30" s="188"/>
      <c r="AY30" s="188"/>
      <c r="AZ30" s="188"/>
      <c r="BA30" s="188"/>
      <c r="BB30" s="188"/>
      <c r="BC30" s="188"/>
      <c r="BD30" s="188"/>
      <c r="BE30" s="188"/>
      <c r="BF30" s="188"/>
      <c r="BG30" s="188"/>
      <c r="BH30" s="188"/>
      <c r="BI30" s="188"/>
      <c r="BJ30" s="188"/>
      <c r="BK30" s="188"/>
      <c r="BL30" s="188"/>
      <c r="BM30" s="189"/>
      <c r="BN30" s="353"/>
      <c r="BO30" s="354"/>
      <c r="BP30" s="354"/>
      <c r="BQ30" s="354"/>
      <c r="BR30" s="354"/>
      <c r="BS30" s="354"/>
      <c r="BT30" s="354"/>
      <c r="BU30" s="354"/>
      <c r="BV30" s="354"/>
      <c r="BW30" s="354"/>
      <c r="BX30" s="354"/>
      <c r="BY30" s="354"/>
      <c r="BZ30" s="354"/>
      <c r="CA30" s="354"/>
      <c r="CB30" s="354"/>
      <c r="CC30" s="354"/>
      <c r="CD30" s="354"/>
      <c r="CE30" s="354"/>
      <c r="CF30" s="354"/>
      <c r="CG30" s="354"/>
      <c r="CH30" s="354"/>
      <c r="CI30" s="354"/>
      <c r="CJ30" s="354"/>
      <c r="CK30" s="354"/>
      <c r="CL30" s="354"/>
      <c r="CM30" s="354"/>
      <c r="CN30" s="354"/>
      <c r="CO30" s="354"/>
      <c r="CP30" s="354"/>
      <c r="CQ30" s="354"/>
      <c r="CR30" s="354"/>
      <c r="CS30" s="354"/>
      <c r="CT30" s="354"/>
      <c r="CU30" s="354"/>
      <c r="CV30" s="354"/>
      <c r="CW30" s="354"/>
      <c r="CX30" s="354"/>
      <c r="CY30" s="354"/>
      <c r="CZ30" s="354"/>
      <c r="DA30" s="354"/>
      <c r="DB30" s="354"/>
      <c r="DC30" s="354"/>
      <c r="DD30" s="354"/>
      <c r="DE30" s="354"/>
      <c r="DF30" s="354"/>
      <c r="DG30" s="354"/>
      <c r="DH30" s="354"/>
      <c r="DI30" s="354"/>
      <c r="DJ30" s="354"/>
      <c r="DK30" s="354"/>
      <c r="DL30" s="354"/>
      <c r="DM30" s="354"/>
      <c r="DN30" s="354"/>
      <c r="DO30" s="354"/>
      <c r="DP30" s="354"/>
      <c r="DQ30" s="354"/>
      <c r="DR30" s="354"/>
      <c r="DS30" s="354"/>
      <c r="DT30" s="354"/>
      <c r="DU30" s="354"/>
      <c r="DV30" s="354"/>
      <c r="DW30" s="354"/>
      <c r="DX30" s="354"/>
      <c r="DY30" s="354"/>
      <c r="DZ30" s="354"/>
      <c r="EA30" s="354"/>
      <c r="EB30" s="355"/>
    </row>
    <row r="31" spans="2:132" ht="28.2" customHeight="1" x14ac:dyDescent="0.2">
      <c r="B31" s="206"/>
      <c r="C31" s="207"/>
      <c r="D31" s="207"/>
      <c r="E31" s="207"/>
      <c r="F31" s="207"/>
      <c r="G31" s="207"/>
      <c r="H31" s="207"/>
      <c r="I31" s="207"/>
      <c r="J31" s="207"/>
      <c r="K31" s="207"/>
      <c r="L31" s="207"/>
      <c r="M31" s="207"/>
      <c r="N31" s="374"/>
      <c r="O31" s="244"/>
      <c r="P31" s="244"/>
      <c r="Q31" s="244"/>
      <c r="R31" s="244"/>
      <c r="S31" s="244"/>
      <c r="T31" s="244"/>
      <c r="U31" s="245"/>
      <c r="V31" s="207" t="s">
        <v>367</v>
      </c>
      <c r="W31" s="207"/>
      <c r="X31" s="207"/>
      <c r="Y31" s="207"/>
      <c r="Z31" s="207"/>
      <c r="AA31" s="207"/>
      <c r="AB31" s="207"/>
      <c r="AC31" s="207"/>
      <c r="AD31" s="207"/>
      <c r="AE31" s="207"/>
      <c r="AF31" s="207"/>
      <c r="AG31" s="207"/>
      <c r="AH31" s="207"/>
      <c r="AI31" s="207"/>
      <c r="AJ31" s="207"/>
      <c r="AK31" s="207"/>
      <c r="AL31" s="207"/>
      <c r="AM31" s="174" t="s">
        <v>365</v>
      </c>
      <c r="AN31" s="174"/>
      <c r="AO31" s="174"/>
      <c r="AP31" s="174"/>
      <c r="AQ31" s="174"/>
      <c r="AR31" s="174"/>
      <c r="AS31" s="175" t="s">
        <v>247</v>
      </c>
      <c r="AT31" s="175"/>
      <c r="AU31" s="175"/>
      <c r="AV31" s="175"/>
      <c r="AW31" s="175"/>
      <c r="AX31" s="175"/>
      <c r="AY31" s="175"/>
      <c r="AZ31" s="175"/>
      <c r="BA31" s="175"/>
      <c r="BB31" s="175"/>
      <c r="BC31" s="175"/>
      <c r="BD31" s="175"/>
      <c r="BE31" s="175"/>
      <c r="BF31" s="175"/>
      <c r="BG31" s="175"/>
      <c r="BH31" s="175"/>
      <c r="BI31" s="175"/>
      <c r="BJ31" s="175"/>
      <c r="BK31" s="175"/>
      <c r="BL31" s="175"/>
      <c r="BM31" s="176"/>
      <c r="BN31" s="359"/>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1"/>
    </row>
    <row r="32" spans="2:132" ht="2.4" customHeight="1" x14ac:dyDescent="0.2">
      <c r="B32" s="16"/>
      <c r="C32" s="16"/>
      <c r="D32" s="16"/>
      <c r="E32" s="16"/>
      <c r="F32" s="16"/>
      <c r="G32" s="16"/>
      <c r="H32" s="16"/>
      <c r="I32" s="16"/>
      <c r="J32" s="16"/>
      <c r="K32" s="16"/>
      <c r="L32" s="16"/>
      <c r="M32" s="16"/>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row>
    <row r="33" spans="2:65" ht="13.2" customHeight="1" x14ac:dyDescent="0.2">
      <c r="B33" s="534" t="s">
        <v>661</v>
      </c>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row>
    <row r="34" spans="2:65" ht="18" customHeight="1" x14ac:dyDescent="0.2">
      <c r="B34" s="190" t="s">
        <v>662</v>
      </c>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row>
    <row r="35" spans="2:65" ht="18" customHeight="1" x14ac:dyDescent="0.2">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row>
    <row r="36" spans="2:65" ht="18" customHeight="1" x14ac:dyDescent="0.2">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row>
    <row r="37" spans="2:65" ht="54" customHeight="1" x14ac:dyDescent="0.2">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row>
    <row r="38" spans="2:65" ht="94.2" customHeight="1" x14ac:dyDescent="0.2">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row>
    <row r="39" spans="2:65" ht="18" customHeight="1" x14ac:dyDescent="0.2">
      <c r="B39" s="122"/>
      <c r="C39" s="122"/>
    </row>
    <row r="40" spans="2:65" ht="18" customHeight="1" x14ac:dyDescent="0.2">
      <c r="B40" s="122"/>
      <c r="C40" s="122"/>
    </row>
    <row r="41" spans="2:65" ht="18" customHeight="1" x14ac:dyDescent="0.2">
      <c r="B41" s="122"/>
      <c r="C41" s="122"/>
    </row>
    <row r="42" spans="2:65" ht="18" customHeight="1" x14ac:dyDescent="0.2">
      <c r="B42" s="122"/>
      <c r="C42" s="122"/>
    </row>
    <row r="43" spans="2:65" ht="18" customHeight="1" x14ac:dyDescent="0.2">
      <c r="B43" s="122"/>
      <c r="C43" s="122"/>
    </row>
    <row r="44" spans="2:65" ht="18" customHeight="1" x14ac:dyDescent="0.2">
      <c r="B44" s="122"/>
      <c r="C44" s="122"/>
    </row>
    <row r="45" spans="2:65" ht="18" customHeight="1" x14ac:dyDescent="0.2">
      <c r="B45" s="122"/>
      <c r="C45" s="122"/>
    </row>
    <row r="46" spans="2:65" ht="18" customHeight="1" x14ac:dyDescent="0.2">
      <c r="B46" s="122"/>
      <c r="C46" s="122"/>
    </row>
    <row r="47" spans="2:65" ht="18" customHeight="1" x14ac:dyDescent="0.2">
      <c r="B47" s="122"/>
      <c r="C47" s="122"/>
    </row>
    <row r="48" spans="2:65" ht="18" customHeight="1" x14ac:dyDescent="0.2">
      <c r="B48" s="122"/>
      <c r="C48" s="122"/>
    </row>
    <row r="49" spans="2:3" ht="18" customHeight="1" x14ac:dyDescent="0.2">
      <c r="B49" s="122"/>
      <c r="C49" s="122"/>
    </row>
    <row r="50" spans="2:3" ht="18" customHeight="1" x14ac:dyDescent="0.2">
      <c r="B50" s="122"/>
      <c r="C50" s="122"/>
    </row>
    <row r="51" spans="2:3" ht="18" customHeight="1" x14ac:dyDescent="0.2">
      <c r="B51" s="122"/>
      <c r="C51" s="122"/>
    </row>
    <row r="52" spans="2:3" ht="18" customHeight="1" x14ac:dyDescent="0.2">
      <c r="B52" s="122"/>
      <c r="C52" s="122"/>
    </row>
    <row r="53" spans="2:3" ht="18" customHeight="1" x14ac:dyDescent="0.2">
      <c r="B53" s="122"/>
      <c r="C53" s="122"/>
    </row>
    <row r="54" spans="2:3" ht="18" customHeight="1" x14ac:dyDescent="0.2">
      <c r="B54" s="122"/>
      <c r="C54" s="122"/>
    </row>
    <row r="55" spans="2:3" ht="18" customHeight="1" x14ac:dyDescent="0.2">
      <c r="B55" s="122"/>
      <c r="C55" s="122"/>
    </row>
    <row r="56" spans="2:3" ht="18" customHeight="1" x14ac:dyDescent="0.2">
      <c r="B56" s="122"/>
      <c r="C56" s="122"/>
    </row>
    <row r="57" spans="2:3" ht="18" customHeight="1" x14ac:dyDescent="0.2">
      <c r="B57" s="122"/>
      <c r="C57" s="122"/>
    </row>
    <row r="58" spans="2:3" ht="18" customHeight="1" x14ac:dyDescent="0.2">
      <c r="B58" s="122"/>
      <c r="C58" s="122"/>
    </row>
    <row r="59" spans="2:3" ht="18" customHeight="1" x14ac:dyDescent="0.2">
      <c r="B59" s="122"/>
      <c r="C59" s="122"/>
    </row>
    <row r="60" spans="2:3" ht="18" customHeight="1" x14ac:dyDescent="0.2">
      <c r="B60" s="122"/>
      <c r="C60" s="122"/>
    </row>
    <row r="61" spans="2:3" ht="18" customHeight="1" x14ac:dyDescent="0.2">
      <c r="B61" s="122"/>
      <c r="C61" s="122"/>
    </row>
    <row r="62" spans="2:3" ht="18" customHeight="1" x14ac:dyDescent="0.2">
      <c r="B62" s="122"/>
      <c r="C62" s="122"/>
    </row>
    <row r="63" spans="2:3" ht="18" customHeight="1" x14ac:dyDescent="0.2">
      <c r="B63" s="122"/>
      <c r="C63" s="122"/>
    </row>
    <row r="64" spans="2:3" ht="18" customHeight="1" x14ac:dyDescent="0.2">
      <c r="B64" s="122"/>
      <c r="C64" s="122"/>
    </row>
    <row r="65" spans="2:3" ht="18" customHeight="1" x14ac:dyDescent="0.2">
      <c r="B65" s="122"/>
      <c r="C65" s="122"/>
    </row>
    <row r="66" spans="2:3" ht="18" customHeight="1" x14ac:dyDescent="0.2">
      <c r="B66" s="122"/>
      <c r="C66" s="122"/>
    </row>
    <row r="67" spans="2:3" ht="18" customHeight="1" x14ac:dyDescent="0.2">
      <c r="B67" s="122"/>
      <c r="C67" s="122"/>
    </row>
    <row r="68" spans="2:3" ht="18" customHeight="1" x14ac:dyDescent="0.2">
      <c r="B68" s="122"/>
      <c r="C68" s="122"/>
    </row>
    <row r="69" spans="2:3" ht="18" customHeight="1" x14ac:dyDescent="0.2">
      <c r="B69" s="122"/>
      <c r="C69" s="122"/>
    </row>
    <row r="70" spans="2:3" ht="18" customHeight="1" x14ac:dyDescent="0.2">
      <c r="B70" s="122"/>
      <c r="C70" s="122"/>
    </row>
    <row r="71" spans="2:3" ht="18" customHeight="1" x14ac:dyDescent="0.2">
      <c r="B71" s="122"/>
      <c r="C71" s="122"/>
    </row>
    <row r="72" spans="2:3" ht="18" customHeight="1" x14ac:dyDescent="0.2">
      <c r="B72" s="122"/>
      <c r="C72" s="122"/>
    </row>
    <row r="73" spans="2:3" ht="18" customHeight="1" x14ac:dyDescent="0.2">
      <c r="B73" s="122"/>
      <c r="C73" s="122"/>
    </row>
    <row r="74" spans="2:3" ht="18" customHeight="1" x14ac:dyDescent="0.2">
      <c r="B74" s="122"/>
      <c r="C74" s="122"/>
    </row>
    <row r="75" spans="2:3" ht="18" customHeight="1" x14ac:dyDescent="0.2">
      <c r="B75" s="122"/>
      <c r="C75" s="122"/>
    </row>
  </sheetData>
  <mergeCells count="132">
    <mergeCell ref="BN3:EB5"/>
    <mergeCell ref="BN17:EB20"/>
    <mergeCell ref="BN21:EB22"/>
    <mergeCell ref="BN23:EB28"/>
    <mergeCell ref="BN29:EB31"/>
    <mergeCell ref="BN16:EB16"/>
    <mergeCell ref="BN6:EB15"/>
    <mergeCell ref="BN2:EB2"/>
    <mergeCell ref="B72:C73"/>
    <mergeCell ref="B34:BM38"/>
    <mergeCell ref="B39:C39"/>
    <mergeCell ref="B40:C41"/>
    <mergeCell ref="B42:C43"/>
    <mergeCell ref="B44:C45"/>
    <mergeCell ref="B46:C47"/>
    <mergeCell ref="V31:AL31"/>
    <mergeCell ref="AM31:AR31"/>
    <mergeCell ref="AS31:BM31"/>
    <mergeCell ref="B33:BM33"/>
    <mergeCell ref="V28:AL28"/>
    <mergeCell ref="AM28:AR28"/>
    <mergeCell ref="AS28:BM28"/>
    <mergeCell ref="N29:U31"/>
    <mergeCell ref="V29:AL29"/>
    <mergeCell ref="B74:C75"/>
    <mergeCell ref="B60:C61"/>
    <mergeCell ref="B62:C63"/>
    <mergeCell ref="B64:C65"/>
    <mergeCell ref="B66:C67"/>
    <mergeCell ref="B68:C69"/>
    <mergeCell ref="B70:C71"/>
    <mergeCell ref="B48:C49"/>
    <mergeCell ref="B50:C51"/>
    <mergeCell ref="B52:C53"/>
    <mergeCell ref="B54:C55"/>
    <mergeCell ref="B56:C57"/>
    <mergeCell ref="B58:C59"/>
    <mergeCell ref="AS20:BM20"/>
    <mergeCell ref="B23:M31"/>
    <mergeCell ref="N23:U28"/>
    <mergeCell ref="V23:AL23"/>
    <mergeCell ref="AM23:AR23"/>
    <mergeCell ref="AS23:BM23"/>
    <mergeCell ref="V24:AL24"/>
    <mergeCell ref="AM24:AR24"/>
    <mergeCell ref="AS24:BM24"/>
    <mergeCell ref="V25:AL25"/>
    <mergeCell ref="AM25:AR25"/>
    <mergeCell ref="AM29:AR29"/>
    <mergeCell ref="AS29:BM29"/>
    <mergeCell ref="V30:AL30"/>
    <mergeCell ref="AM30:AR30"/>
    <mergeCell ref="AS30:BM30"/>
    <mergeCell ref="AS25:BM25"/>
    <mergeCell ref="V26:AL26"/>
    <mergeCell ref="AM26:AR26"/>
    <mergeCell ref="AS26:BM26"/>
    <mergeCell ref="V27:AL27"/>
    <mergeCell ref="AM27:AR27"/>
    <mergeCell ref="AS27:BM27"/>
    <mergeCell ref="N16:U16"/>
    <mergeCell ref="V16:AL16"/>
    <mergeCell ref="AM16:AR16"/>
    <mergeCell ref="AS16:BM16"/>
    <mergeCell ref="B17:M22"/>
    <mergeCell ref="N17:U20"/>
    <mergeCell ref="V17:AL18"/>
    <mergeCell ref="AM17:AR17"/>
    <mergeCell ref="AS17:BM17"/>
    <mergeCell ref="AM18:AR18"/>
    <mergeCell ref="B3:M16"/>
    <mergeCell ref="N21:U22"/>
    <mergeCell ref="V21:AL21"/>
    <mergeCell ref="AM21:AR21"/>
    <mergeCell ref="AS21:BM21"/>
    <mergeCell ref="V22:AL22"/>
    <mergeCell ref="AM22:AR22"/>
    <mergeCell ref="AS22:BM22"/>
    <mergeCell ref="AS18:BM18"/>
    <mergeCell ref="V19:AL19"/>
    <mergeCell ref="AM19:AR19"/>
    <mergeCell ref="AS19:BM19"/>
    <mergeCell ref="V20:AL20"/>
    <mergeCell ref="AM20:AR20"/>
    <mergeCell ref="V13:AL13"/>
    <mergeCell ref="AM13:AR13"/>
    <mergeCell ref="AS13:BM13"/>
    <mergeCell ref="N14:U15"/>
    <mergeCell ref="V14:AL14"/>
    <mergeCell ref="AM14:AR14"/>
    <mergeCell ref="AS14:BM14"/>
    <mergeCell ref="V15:AL15"/>
    <mergeCell ref="AM15:AR15"/>
    <mergeCell ref="AS15:BM15"/>
    <mergeCell ref="AM5:AR5"/>
    <mergeCell ref="V11:AL11"/>
    <mergeCell ref="AM11:AR11"/>
    <mergeCell ref="AS11:BM11"/>
    <mergeCell ref="V12:AL12"/>
    <mergeCell ref="AM12:AR12"/>
    <mergeCell ref="AS12:BM12"/>
    <mergeCell ref="AS8:BM8"/>
    <mergeCell ref="V9:AL9"/>
    <mergeCell ref="AM9:AR9"/>
    <mergeCell ref="AS9:BM9"/>
    <mergeCell ref="V10:AL10"/>
    <mergeCell ref="AM10:AR10"/>
    <mergeCell ref="AS10:BM10"/>
    <mergeCell ref="B1:BM1"/>
    <mergeCell ref="B2:M2"/>
    <mergeCell ref="N2:U2"/>
    <mergeCell ref="V2:AL2"/>
    <mergeCell ref="AM2:AR2"/>
    <mergeCell ref="AS2:BM2"/>
    <mergeCell ref="AS5:BM5"/>
    <mergeCell ref="N6:U13"/>
    <mergeCell ref="V6:AL6"/>
    <mergeCell ref="AM6:AR6"/>
    <mergeCell ref="AS6:BM6"/>
    <mergeCell ref="V7:AL7"/>
    <mergeCell ref="AM7:AR7"/>
    <mergeCell ref="AS7:BM7"/>
    <mergeCell ref="V8:AL8"/>
    <mergeCell ref="AM8:AR8"/>
    <mergeCell ref="N3:U5"/>
    <mergeCell ref="V3:AL3"/>
    <mergeCell ref="AM3:AR3"/>
    <mergeCell ref="AS3:BM3"/>
    <mergeCell ref="V4:AL4"/>
    <mergeCell ref="AM4:AR4"/>
    <mergeCell ref="AS4:BM4"/>
    <mergeCell ref="V5:AL5"/>
  </mergeCells>
  <phoneticPr fontId="2"/>
  <printOptions horizontalCentered="1"/>
  <pageMargins left="0.23622047244094491" right="0.23622047244094491" top="0.51" bottom="0.27" header="0.31496062992125984" footer="0.19"/>
  <pageSetup paperSize="8"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47"/>
  <sheetViews>
    <sheetView showZeros="0" view="pageBreakPreview" topLeftCell="A17" zoomScale="110" zoomScaleNormal="100" zoomScaleSheetLayoutView="110" workbookViewId="0">
      <selection activeCell="I38" sqref="I38:BP39"/>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152" t="s">
        <v>238</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row>
    <row r="2" spans="2:68" ht="18" customHeight="1" x14ac:dyDescent="0.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row>
    <row r="3" spans="2:68" ht="18" customHeight="1" x14ac:dyDescent="0.2">
      <c r="B3" s="148" t="s">
        <v>215</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row>
    <row r="4" spans="2:68" ht="18" customHeight="1" x14ac:dyDescent="0.2">
      <c r="B4" s="67" t="s">
        <v>216</v>
      </c>
      <c r="C4" s="105"/>
      <c r="D4" s="105"/>
      <c r="E4" s="105"/>
      <c r="F4" s="105"/>
      <c r="G4" s="105"/>
      <c r="H4" s="105"/>
      <c r="I4" s="153" t="s">
        <v>370</v>
      </c>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5"/>
    </row>
    <row r="5" spans="2:68" ht="18" customHeight="1" x14ac:dyDescent="0.2">
      <c r="B5" s="105"/>
      <c r="C5" s="105"/>
      <c r="D5" s="105"/>
      <c r="E5" s="105"/>
      <c r="F5" s="105"/>
      <c r="G5" s="105"/>
      <c r="H5" s="105"/>
      <c r="I5" s="15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8"/>
    </row>
    <row r="6" spans="2:68" ht="43.2" customHeight="1" x14ac:dyDescent="0.2">
      <c r="B6" s="67" t="s">
        <v>217</v>
      </c>
      <c r="C6" s="105"/>
      <c r="D6" s="105"/>
      <c r="E6" s="105"/>
      <c r="F6" s="105"/>
      <c r="G6" s="105"/>
      <c r="H6" s="105"/>
      <c r="I6" s="159" t="s">
        <v>388</v>
      </c>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1"/>
    </row>
    <row r="7" spans="2:68" ht="61.8" customHeight="1" x14ac:dyDescent="0.2">
      <c r="B7" s="105"/>
      <c r="C7" s="105"/>
      <c r="D7" s="105"/>
      <c r="E7" s="105"/>
      <c r="F7" s="105"/>
      <c r="G7" s="105"/>
      <c r="H7" s="105"/>
      <c r="I7" s="162"/>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4"/>
    </row>
    <row r="8" spans="2:68" ht="16.2"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148" t="s">
        <v>517</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row>
    <row r="10" spans="2:68" ht="18" customHeight="1" x14ac:dyDescent="0.2">
      <c r="B10" s="149" t="s">
        <v>218</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1"/>
    </row>
    <row r="11" spans="2:68" ht="18" customHeight="1" x14ac:dyDescent="0.2">
      <c r="B11" s="272" t="s">
        <v>239</v>
      </c>
      <c r="C11" s="273"/>
      <c r="D11" s="273"/>
      <c r="E11" s="273"/>
      <c r="F11" s="273"/>
      <c r="G11" s="273"/>
      <c r="H11" s="273"/>
      <c r="I11" s="273"/>
      <c r="J11" s="273"/>
      <c r="K11" s="273"/>
      <c r="L11" s="273"/>
      <c r="M11" s="273"/>
      <c r="N11" s="273"/>
      <c r="O11" s="273"/>
      <c r="P11" s="273"/>
      <c r="Q11" s="273"/>
      <c r="R11" s="273"/>
      <c r="S11" s="273"/>
      <c r="T11" s="273"/>
      <c r="U11" s="273"/>
      <c r="V11" s="273"/>
      <c r="W11" s="274"/>
      <c r="X11" s="275" t="s">
        <v>240</v>
      </c>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7"/>
      <c r="AU11" s="272" t="s">
        <v>655</v>
      </c>
      <c r="AV11" s="273"/>
      <c r="AW11" s="273"/>
      <c r="AX11" s="273"/>
      <c r="AY11" s="273"/>
      <c r="AZ11" s="273"/>
      <c r="BA11" s="273"/>
      <c r="BB11" s="273"/>
      <c r="BC11" s="273"/>
      <c r="BD11" s="273"/>
      <c r="BE11" s="273"/>
      <c r="BF11" s="273"/>
      <c r="BG11" s="273"/>
      <c r="BH11" s="273"/>
      <c r="BI11" s="273"/>
      <c r="BJ11" s="273"/>
      <c r="BK11" s="273"/>
      <c r="BL11" s="273"/>
      <c r="BM11" s="273"/>
      <c r="BN11" s="273"/>
      <c r="BO11" s="273"/>
      <c r="BP11" s="274"/>
    </row>
    <row r="12" spans="2:68" ht="18" customHeight="1" x14ac:dyDescent="0.2">
      <c r="B12" s="272" t="s">
        <v>386</v>
      </c>
      <c r="C12" s="273"/>
      <c r="D12" s="273"/>
      <c r="E12" s="273"/>
      <c r="F12" s="273"/>
      <c r="G12" s="273"/>
      <c r="H12" s="273"/>
      <c r="I12" s="273"/>
      <c r="J12" s="273"/>
      <c r="K12" s="273"/>
      <c r="L12" s="273"/>
      <c r="M12" s="273"/>
      <c r="N12" s="273"/>
      <c r="O12" s="273"/>
      <c r="P12" s="273"/>
      <c r="Q12" s="273"/>
      <c r="R12" s="273"/>
      <c r="S12" s="273"/>
      <c r="T12" s="273"/>
      <c r="U12" s="273"/>
      <c r="V12" s="273"/>
      <c r="W12" s="274"/>
      <c r="X12" s="275" t="s">
        <v>387</v>
      </c>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7"/>
      <c r="AU12" s="272" t="s">
        <v>234</v>
      </c>
      <c r="AV12" s="273"/>
      <c r="AW12" s="273"/>
      <c r="AX12" s="273"/>
      <c r="AY12" s="273"/>
      <c r="AZ12" s="273"/>
      <c r="BA12" s="273"/>
      <c r="BB12" s="273"/>
      <c r="BC12" s="273"/>
      <c r="BD12" s="273"/>
      <c r="BE12" s="273"/>
      <c r="BF12" s="273"/>
      <c r="BG12" s="273"/>
      <c r="BH12" s="273"/>
      <c r="BI12" s="273"/>
      <c r="BJ12" s="273"/>
      <c r="BK12" s="273"/>
      <c r="BL12" s="273"/>
      <c r="BM12" s="273"/>
      <c r="BN12" s="273"/>
      <c r="BO12" s="273"/>
      <c r="BP12" s="274"/>
    </row>
    <row r="13" spans="2:68" ht="18" customHeight="1" x14ac:dyDescent="0.2">
      <c r="B13" s="272" t="s">
        <v>220</v>
      </c>
      <c r="C13" s="273"/>
      <c r="D13" s="273"/>
      <c r="E13" s="273"/>
      <c r="F13" s="273"/>
      <c r="G13" s="273"/>
      <c r="H13" s="273"/>
      <c r="I13" s="273"/>
      <c r="J13" s="273"/>
      <c r="K13" s="273"/>
      <c r="L13" s="273"/>
      <c r="M13" s="273"/>
      <c r="N13" s="273"/>
      <c r="O13" s="273"/>
      <c r="P13" s="273"/>
      <c r="Q13" s="273"/>
      <c r="R13" s="273"/>
      <c r="S13" s="273"/>
      <c r="T13" s="273"/>
      <c r="U13" s="273"/>
      <c r="V13" s="273"/>
      <c r="W13" s="274"/>
      <c r="X13" s="375"/>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7"/>
      <c r="AU13" s="272"/>
      <c r="AV13" s="273"/>
      <c r="AW13" s="273"/>
      <c r="AX13" s="273"/>
      <c r="AY13" s="273"/>
      <c r="AZ13" s="273"/>
      <c r="BA13" s="273"/>
      <c r="BB13" s="273"/>
      <c r="BC13" s="273"/>
      <c r="BD13" s="273"/>
      <c r="BE13" s="273"/>
      <c r="BF13" s="273"/>
      <c r="BG13" s="273"/>
      <c r="BH13" s="273"/>
      <c r="BI13" s="273"/>
      <c r="BJ13" s="273"/>
      <c r="BK13" s="273"/>
      <c r="BL13" s="273"/>
      <c r="BM13" s="273"/>
      <c r="BN13" s="273"/>
      <c r="BO13" s="273"/>
      <c r="BP13" s="274"/>
    </row>
    <row r="14" spans="2:68" ht="15" customHeight="1" x14ac:dyDescent="0.2">
      <c r="B14" s="12"/>
      <c r="C14" s="12"/>
      <c r="D14" s="12"/>
      <c r="E14" s="12"/>
      <c r="F14" s="12"/>
      <c r="G14" s="12"/>
      <c r="H14" s="12"/>
      <c r="I14" s="12"/>
      <c r="J14" s="12"/>
      <c r="K14" s="12"/>
      <c r="L14" s="12"/>
      <c r="M14" s="12"/>
      <c r="N14" s="12"/>
      <c r="O14" s="12"/>
      <c r="P14" s="12"/>
      <c r="Q14" s="12"/>
      <c r="R14" s="12"/>
      <c r="S14" s="12"/>
      <c r="T14" s="12"/>
      <c r="U14" s="12"/>
      <c r="V14" s="12"/>
      <c r="W14" s="12"/>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row>
    <row r="15" spans="2:68" ht="18" customHeight="1" x14ac:dyDescent="0.2">
      <c r="B15" s="165" t="s">
        <v>232</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row>
    <row r="16" spans="2:68" ht="18" customHeight="1" x14ac:dyDescent="0.2">
      <c r="B16" s="88" t="s">
        <v>221</v>
      </c>
      <c r="C16" s="89"/>
      <c r="D16" s="89"/>
      <c r="E16" s="89"/>
      <c r="F16" s="89"/>
      <c r="G16" s="89"/>
      <c r="H16" s="89"/>
      <c r="I16" s="89"/>
      <c r="J16" s="89"/>
      <c r="K16" s="89"/>
      <c r="L16" s="89"/>
      <c r="M16" s="89"/>
      <c r="N16" s="89"/>
      <c r="O16" s="89"/>
      <c r="P16" s="89"/>
      <c r="Q16" s="89"/>
      <c r="R16" s="89"/>
      <c r="S16" s="89"/>
      <c r="T16" s="89"/>
      <c r="U16" s="89"/>
      <c r="V16" s="72" t="s">
        <v>223</v>
      </c>
      <c r="W16" s="73"/>
      <c r="X16" s="73"/>
      <c r="Y16" s="73"/>
      <c r="Z16" s="74"/>
      <c r="AA16" s="72" t="s">
        <v>259</v>
      </c>
      <c r="AB16" s="73"/>
      <c r="AC16" s="73"/>
      <c r="AD16" s="73"/>
      <c r="AE16" s="74"/>
      <c r="AF16" s="138" t="s">
        <v>294</v>
      </c>
      <c r="AG16" s="138"/>
      <c r="AH16" s="138"/>
      <c r="AI16" s="138"/>
      <c r="AJ16" s="138"/>
      <c r="AK16" s="138" t="s">
        <v>260</v>
      </c>
      <c r="AL16" s="138"/>
      <c r="AM16" s="138"/>
      <c r="AN16" s="138"/>
      <c r="AO16" s="138"/>
      <c r="AP16" s="138" t="s">
        <v>261</v>
      </c>
      <c r="AQ16" s="138"/>
      <c r="AR16" s="138"/>
      <c r="AS16" s="138"/>
      <c r="AT16" s="138"/>
      <c r="AU16" s="138" t="s">
        <v>262</v>
      </c>
      <c r="AV16" s="138"/>
      <c r="AW16" s="138"/>
      <c r="AX16" s="138"/>
      <c r="AY16" s="138"/>
      <c r="AZ16" s="93" t="s">
        <v>263</v>
      </c>
      <c r="BA16" s="67"/>
      <c r="BB16" s="67"/>
      <c r="BC16" s="67"/>
      <c r="BD16" s="94"/>
      <c r="BE16" s="66" t="s">
        <v>272</v>
      </c>
      <c r="BF16" s="67"/>
      <c r="BG16" s="67"/>
      <c r="BH16" s="67"/>
      <c r="BI16" s="68"/>
      <c r="BJ16" s="73" t="s">
        <v>222</v>
      </c>
      <c r="BK16" s="73"/>
      <c r="BL16" s="73"/>
      <c r="BM16" s="73"/>
      <c r="BN16" s="73"/>
      <c r="BO16" s="73"/>
      <c r="BP16" s="167"/>
    </row>
    <row r="17" spans="2:68" ht="18" customHeight="1" x14ac:dyDescent="0.2">
      <c r="B17" s="90"/>
      <c r="C17" s="91"/>
      <c r="D17" s="91"/>
      <c r="E17" s="91"/>
      <c r="F17" s="91"/>
      <c r="G17" s="91"/>
      <c r="H17" s="91"/>
      <c r="I17" s="91"/>
      <c r="J17" s="91"/>
      <c r="K17" s="91"/>
      <c r="L17" s="91"/>
      <c r="M17" s="91"/>
      <c r="N17" s="91"/>
      <c r="O17" s="91"/>
      <c r="P17" s="91"/>
      <c r="Q17" s="91"/>
      <c r="R17" s="91"/>
      <c r="S17" s="91"/>
      <c r="T17" s="91"/>
      <c r="U17" s="91"/>
      <c r="V17" s="75"/>
      <c r="W17" s="76"/>
      <c r="X17" s="76"/>
      <c r="Y17" s="76"/>
      <c r="Z17" s="77"/>
      <c r="AA17" s="75"/>
      <c r="AB17" s="76"/>
      <c r="AC17" s="76"/>
      <c r="AD17" s="76"/>
      <c r="AE17" s="77"/>
      <c r="AF17" s="138"/>
      <c r="AG17" s="138"/>
      <c r="AH17" s="138"/>
      <c r="AI17" s="138"/>
      <c r="AJ17" s="138"/>
      <c r="AK17" s="138"/>
      <c r="AL17" s="138"/>
      <c r="AM17" s="138"/>
      <c r="AN17" s="138"/>
      <c r="AO17" s="138"/>
      <c r="AP17" s="138"/>
      <c r="AQ17" s="138"/>
      <c r="AR17" s="138"/>
      <c r="AS17" s="138"/>
      <c r="AT17" s="138"/>
      <c r="AU17" s="138"/>
      <c r="AV17" s="138"/>
      <c r="AW17" s="138"/>
      <c r="AX17" s="138"/>
      <c r="AY17" s="138"/>
      <c r="AZ17" s="93"/>
      <c r="BA17" s="67"/>
      <c r="BB17" s="67"/>
      <c r="BC17" s="67"/>
      <c r="BD17" s="94"/>
      <c r="BE17" s="66"/>
      <c r="BF17" s="67"/>
      <c r="BG17" s="67"/>
      <c r="BH17" s="67"/>
      <c r="BI17" s="68"/>
      <c r="BJ17" s="76"/>
      <c r="BK17" s="76"/>
      <c r="BL17" s="76"/>
      <c r="BM17" s="76"/>
      <c r="BN17" s="76"/>
      <c r="BO17" s="76"/>
      <c r="BP17" s="168"/>
    </row>
    <row r="18" spans="2:68" ht="18" customHeight="1" x14ac:dyDescent="0.2">
      <c r="B18" s="84" t="s">
        <v>371</v>
      </c>
      <c r="C18" s="85"/>
      <c r="D18" s="85"/>
      <c r="E18" s="85"/>
      <c r="F18" s="85"/>
      <c r="G18" s="85"/>
      <c r="H18" s="85"/>
      <c r="I18" s="85"/>
      <c r="J18" s="85"/>
      <c r="K18" s="85"/>
      <c r="L18" s="85"/>
      <c r="M18" s="85"/>
      <c r="N18" s="85"/>
      <c r="O18" s="85"/>
      <c r="P18" s="85"/>
      <c r="Q18" s="85"/>
      <c r="R18" s="85"/>
      <c r="S18" s="85"/>
      <c r="T18" s="85"/>
      <c r="U18" s="85"/>
      <c r="V18" s="78" t="s">
        <v>243</v>
      </c>
      <c r="W18" s="79"/>
      <c r="X18" s="79"/>
      <c r="Y18" s="79"/>
      <c r="Z18" s="80"/>
      <c r="AA18" s="378">
        <v>6857</v>
      </c>
      <c r="AB18" s="379"/>
      <c r="AC18" s="379"/>
      <c r="AD18" s="379"/>
      <c r="AE18" s="380"/>
      <c r="AF18" s="381">
        <v>6730</v>
      </c>
      <c r="AG18" s="381"/>
      <c r="AH18" s="381"/>
      <c r="AI18" s="381"/>
      <c r="AJ18" s="381"/>
      <c r="AK18" s="382">
        <v>6626</v>
      </c>
      <c r="AL18" s="382"/>
      <c r="AM18" s="382"/>
      <c r="AN18" s="382"/>
      <c r="AO18" s="382"/>
      <c r="AP18" s="383">
        <v>6454</v>
      </c>
      <c r="AQ18" s="383"/>
      <c r="AR18" s="383"/>
      <c r="AS18" s="383"/>
      <c r="AT18" s="383"/>
      <c r="AU18" s="384"/>
      <c r="AV18" s="384"/>
      <c r="AW18" s="384"/>
      <c r="AX18" s="384"/>
      <c r="AY18" s="384"/>
      <c r="AZ18" s="385"/>
      <c r="BA18" s="386"/>
      <c r="BB18" s="386"/>
      <c r="BC18" s="386"/>
      <c r="BD18" s="387"/>
      <c r="BE18" s="388">
        <v>6820</v>
      </c>
      <c r="BF18" s="389"/>
      <c r="BG18" s="389"/>
      <c r="BH18" s="389"/>
      <c r="BI18" s="390"/>
      <c r="BJ18" s="134">
        <f>AP18/BE18</f>
        <v>0.94633431085043984</v>
      </c>
      <c r="BK18" s="134"/>
      <c r="BL18" s="134"/>
      <c r="BM18" s="134"/>
      <c r="BN18" s="134"/>
      <c r="BO18" s="134"/>
      <c r="BP18" s="135"/>
    </row>
    <row r="19" spans="2:68" ht="18" customHeight="1" x14ac:dyDescent="0.2">
      <c r="B19" s="86"/>
      <c r="C19" s="87"/>
      <c r="D19" s="87"/>
      <c r="E19" s="87"/>
      <c r="F19" s="87"/>
      <c r="G19" s="87"/>
      <c r="H19" s="87"/>
      <c r="I19" s="87"/>
      <c r="J19" s="87"/>
      <c r="K19" s="87"/>
      <c r="L19" s="87"/>
      <c r="M19" s="87"/>
      <c r="N19" s="87"/>
      <c r="O19" s="87"/>
      <c r="P19" s="87"/>
      <c r="Q19" s="87"/>
      <c r="R19" s="87"/>
      <c r="S19" s="87"/>
      <c r="T19" s="87"/>
      <c r="U19" s="87"/>
      <c r="V19" s="81"/>
      <c r="W19" s="82"/>
      <c r="X19" s="82"/>
      <c r="Y19" s="82"/>
      <c r="Z19" s="83"/>
      <c r="AA19" s="378"/>
      <c r="AB19" s="379"/>
      <c r="AC19" s="379"/>
      <c r="AD19" s="379"/>
      <c r="AE19" s="380"/>
      <c r="AF19" s="381"/>
      <c r="AG19" s="381"/>
      <c r="AH19" s="381"/>
      <c r="AI19" s="381"/>
      <c r="AJ19" s="381"/>
      <c r="AK19" s="382"/>
      <c r="AL19" s="382"/>
      <c r="AM19" s="382"/>
      <c r="AN19" s="382"/>
      <c r="AO19" s="382"/>
      <c r="AP19" s="383"/>
      <c r="AQ19" s="383"/>
      <c r="AR19" s="383"/>
      <c r="AS19" s="383"/>
      <c r="AT19" s="383"/>
      <c r="AU19" s="384"/>
      <c r="AV19" s="384"/>
      <c r="AW19" s="384"/>
      <c r="AX19" s="384"/>
      <c r="AY19" s="384"/>
      <c r="AZ19" s="385"/>
      <c r="BA19" s="386"/>
      <c r="BB19" s="386"/>
      <c r="BC19" s="386"/>
      <c r="BD19" s="387"/>
      <c r="BE19" s="388"/>
      <c r="BF19" s="389"/>
      <c r="BG19" s="389"/>
      <c r="BH19" s="389"/>
      <c r="BI19" s="390"/>
      <c r="BJ19" s="136"/>
      <c r="BK19" s="136"/>
      <c r="BL19" s="136"/>
      <c r="BM19" s="136"/>
      <c r="BN19" s="136"/>
      <c r="BO19" s="136"/>
      <c r="BP19" s="137"/>
    </row>
    <row r="20" spans="2:68" ht="18" customHeight="1" x14ac:dyDescent="0.2">
      <c r="B20" s="88" t="s">
        <v>224</v>
      </c>
      <c r="C20" s="89"/>
      <c r="D20" s="89"/>
      <c r="E20" s="89"/>
      <c r="F20" s="89"/>
      <c r="G20" s="89"/>
      <c r="H20" s="130"/>
      <c r="I20" s="142" t="s">
        <v>535</v>
      </c>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4"/>
    </row>
    <row r="21" spans="2:68" ht="12" customHeight="1" x14ac:dyDescent="0.2">
      <c r="B21" s="90"/>
      <c r="C21" s="91"/>
      <c r="D21" s="91"/>
      <c r="E21" s="91"/>
      <c r="F21" s="91"/>
      <c r="G21" s="91"/>
      <c r="H21" s="131"/>
      <c r="I21" s="145"/>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7"/>
    </row>
    <row r="22" spans="2:68" ht="18" customHeight="1" x14ac:dyDescent="0.2">
      <c r="B22" s="5"/>
      <c r="C22" s="5"/>
      <c r="D22" s="5"/>
      <c r="E22" s="5"/>
      <c r="F22" s="5"/>
      <c r="G22" s="5"/>
      <c r="H22" s="5"/>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2:68" ht="18" customHeight="1" x14ac:dyDescent="0.2">
      <c r="B23" s="148" t="s">
        <v>252</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row>
    <row r="24" spans="2:68" ht="18" customHeight="1" x14ac:dyDescent="0.2">
      <c r="B24" s="123" t="s">
        <v>227</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5"/>
    </row>
    <row r="25" spans="2:68" ht="18" customHeight="1" x14ac:dyDescent="0.2">
      <c r="B25" s="88" t="s">
        <v>298</v>
      </c>
      <c r="C25" s="89"/>
      <c r="D25" s="89"/>
      <c r="E25" s="89"/>
      <c r="F25" s="89"/>
      <c r="G25" s="89"/>
      <c r="H25" s="89"/>
      <c r="I25" s="89"/>
      <c r="J25" s="89"/>
      <c r="K25" s="89"/>
      <c r="L25" s="89"/>
      <c r="M25" s="89"/>
      <c r="N25" s="89"/>
      <c r="O25" s="89"/>
      <c r="P25" s="89"/>
      <c r="Q25" s="89"/>
      <c r="R25" s="89"/>
      <c r="S25" s="89"/>
      <c r="T25" s="89"/>
      <c r="U25" s="95"/>
      <c r="V25" s="72" t="s">
        <v>223</v>
      </c>
      <c r="W25" s="73"/>
      <c r="X25" s="73"/>
      <c r="Y25" s="73"/>
      <c r="Z25" s="73"/>
      <c r="AA25" s="72" t="s">
        <v>259</v>
      </c>
      <c r="AB25" s="73"/>
      <c r="AC25" s="73"/>
      <c r="AD25" s="73"/>
      <c r="AE25" s="74"/>
      <c r="AF25" s="138" t="s">
        <v>294</v>
      </c>
      <c r="AG25" s="138"/>
      <c r="AH25" s="138"/>
      <c r="AI25" s="138"/>
      <c r="AJ25" s="138"/>
      <c r="AK25" s="138" t="s">
        <v>260</v>
      </c>
      <c r="AL25" s="138"/>
      <c r="AM25" s="138"/>
      <c r="AN25" s="138"/>
      <c r="AO25" s="138"/>
      <c r="AP25" s="138" t="s">
        <v>261</v>
      </c>
      <c r="AQ25" s="138"/>
      <c r="AR25" s="138"/>
      <c r="AS25" s="138"/>
      <c r="AT25" s="138"/>
      <c r="AU25" s="138" t="s">
        <v>262</v>
      </c>
      <c r="AV25" s="138"/>
      <c r="AW25" s="138"/>
      <c r="AX25" s="138"/>
      <c r="AY25" s="138"/>
      <c r="AZ25" s="93" t="s">
        <v>263</v>
      </c>
      <c r="BA25" s="67"/>
      <c r="BB25" s="67"/>
      <c r="BC25" s="67"/>
      <c r="BD25" s="94"/>
      <c r="BE25" s="66" t="s">
        <v>272</v>
      </c>
      <c r="BF25" s="67"/>
      <c r="BG25" s="67"/>
      <c r="BH25" s="67"/>
      <c r="BI25" s="68"/>
      <c r="BJ25" s="126" t="s">
        <v>222</v>
      </c>
      <c r="BK25" s="126"/>
      <c r="BL25" s="126"/>
      <c r="BM25" s="126"/>
      <c r="BN25" s="126"/>
      <c r="BO25" s="126"/>
      <c r="BP25" s="127"/>
    </row>
    <row r="26" spans="2:68" ht="18" customHeight="1" x14ac:dyDescent="0.2">
      <c r="B26" s="90"/>
      <c r="C26" s="91"/>
      <c r="D26" s="91"/>
      <c r="E26" s="91"/>
      <c r="F26" s="91"/>
      <c r="G26" s="91"/>
      <c r="H26" s="91"/>
      <c r="I26" s="91"/>
      <c r="J26" s="91"/>
      <c r="K26" s="91"/>
      <c r="L26" s="91"/>
      <c r="M26" s="91"/>
      <c r="N26" s="91"/>
      <c r="O26" s="91"/>
      <c r="P26" s="91"/>
      <c r="Q26" s="91"/>
      <c r="R26" s="91"/>
      <c r="S26" s="91"/>
      <c r="T26" s="91"/>
      <c r="U26" s="96"/>
      <c r="V26" s="75"/>
      <c r="W26" s="76"/>
      <c r="X26" s="76"/>
      <c r="Y26" s="76"/>
      <c r="Z26" s="76"/>
      <c r="AA26" s="75"/>
      <c r="AB26" s="76"/>
      <c r="AC26" s="76"/>
      <c r="AD26" s="76"/>
      <c r="AE26" s="77"/>
      <c r="AF26" s="138"/>
      <c r="AG26" s="138"/>
      <c r="AH26" s="138"/>
      <c r="AI26" s="138"/>
      <c r="AJ26" s="138"/>
      <c r="AK26" s="138"/>
      <c r="AL26" s="138"/>
      <c r="AM26" s="138"/>
      <c r="AN26" s="138"/>
      <c r="AO26" s="138"/>
      <c r="AP26" s="138"/>
      <c r="AQ26" s="138"/>
      <c r="AR26" s="138"/>
      <c r="AS26" s="138"/>
      <c r="AT26" s="138"/>
      <c r="AU26" s="138"/>
      <c r="AV26" s="138"/>
      <c r="AW26" s="138"/>
      <c r="AX26" s="138"/>
      <c r="AY26" s="138"/>
      <c r="AZ26" s="93"/>
      <c r="BA26" s="67"/>
      <c r="BB26" s="67"/>
      <c r="BC26" s="67"/>
      <c r="BD26" s="94"/>
      <c r="BE26" s="66"/>
      <c r="BF26" s="67"/>
      <c r="BG26" s="67"/>
      <c r="BH26" s="67"/>
      <c r="BI26" s="68"/>
      <c r="BJ26" s="128"/>
      <c r="BK26" s="128"/>
      <c r="BL26" s="128"/>
      <c r="BM26" s="128"/>
      <c r="BN26" s="128"/>
      <c r="BO26" s="128"/>
      <c r="BP26" s="129"/>
    </row>
    <row r="27" spans="2:68" ht="18" customHeight="1" x14ac:dyDescent="0.2">
      <c r="B27" s="139" t="s">
        <v>515</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1"/>
    </row>
    <row r="28" spans="2:68" ht="18" customHeight="1" x14ac:dyDescent="0.2">
      <c r="B28" s="46" t="s">
        <v>373</v>
      </c>
      <c r="C28" s="47"/>
      <c r="D28" s="47"/>
      <c r="E28" s="47"/>
      <c r="F28" s="47"/>
      <c r="G28" s="47"/>
      <c r="H28" s="47"/>
      <c r="I28" s="47"/>
      <c r="J28" s="47"/>
      <c r="K28" s="47"/>
      <c r="L28" s="47"/>
      <c r="M28" s="47"/>
      <c r="N28" s="47"/>
      <c r="O28" s="47"/>
      <c r="P28" s="47"/>
      <c r="Q28" s="47"/>
      <c r="R28" s="47"/>
      <c r="S28" s="47"/>
      <c r="T28" s="47"/>
      <c r="U28" s="48"/>
      <c r="V28" s="45" t="s">
        <v>243</v>
      </c>
      <c r="W28" s="45"/>
      <c r="X28" s="45"/>
      <c r="Y28" s="45"/>
      <c r="Z28" s="45"/>
      <c r="AA28" s="391" t="s">
        <v>244</v>
      </c>
      <c r="AB28" s="391"/>
      <c r="AC28" s="391"/>
      <c r="AD28" s="391"/>
      <c r="AE28" s="391"/>
      <c r="AF28" s="392" t="s">
        <v>475</v>
      </c>
      <c r="AG28" s="392"/>
      <c r="AH28" s="392"/>
      <c r="AI28" s="392"/>
      <c r="AJ28" s="392"/>
      <c r="AK28" s="56">
        <v>38</v>
      </c>
      <c r="AL28" s="56"/>
      <c r="AM28" s="56"/>
      <c r="AN28" s="56"/>
      <c r="AO28" s="56"/>
      <c r="AP28" s="56">
        <v>62</v>
      </c>
      <c r="AQ28" s="56"/>
      <c r="AR28" s="56"/>
      <c r="AS28" s="56"/>
      <c r="AT28" s="56"/>
      <c r="AU28" s="44"/>
      <c r="AV28" s="44"/>
      <c r="AW28" s="44"/>
      <c r="AX28" s="44"/>
      <c r="AY28" s="44"/>
      <c r="AZ28" s="44"/>
      <c r="BA28" s="44"/>
      <c r="BB28" s="44"/>
      <c r="BC28" s="44"/>
      <c r="BD28" s="44"/>
      <c r="BE28" s="49" t="s">
        <v>383</v>
      </c>
      <c r="BF28" s="49"/>
      <c r="BG28" s="49"/>
      <c r="BH28" s="49"/>
      <c r="BI28" s="49"/>
      <c r="BJ28" s="394">
        <f>SUM(AK28:AT28)/120</f>
        <v>0.83333333333333337</v>
      </c>
      <c r="BK28" s="394"/>
      <c r="BL28" s="394"/>
      <c r="BM28" s="394"/>
      <c r="BN28" s="394"/>
      <c r="BO28" s="394"/>
      <c r="BP28" s="395"/>
    </row>
    <row r="29" spans="2:68" ht="18" customHeight="1" x14ac:dyDescent="0.2">
      <c r="B29" s="39" t="s">
        <v>376</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1"/>
    </row>
    <row r="30" spans="2:68" ht="18" customHeight="1" x14ac:dyDescent="0.2">
      <c r="B30" s="46" t="s">
        <v>374</v>
      </c>
      <c r="C30" s="47"/>
      <c r="D30" s="47"/>
      <c r="E30" s="47"/>
      <c r="F30" s="47"/>
      <c r="G30" s="47"/>
      <c r="H30" s="47"/>
      <c r="I30" s="47"/>
      <c r="J30" s="47"/>
      <c r="K30" s="47"/>
      <c r="L30" s="47"/>
      <c r="M30" s="47"/>
      <c r="N30" s="47"/>
      <c r="O30" s="47"/>
      <c r="P30" s="47"/>
      <c r="Q30" s="47"/>
      <c r="R30" s="47"/>
      <c r="S30" s="47"/>
      <c r="T30" s="47"/>
      <c r="U30" s="48"/>
      <c r="V30" s="45" t="s">
        <v>382</v>
      </c>
      <c r="W30" s="45"/>
      <c r="X30" s="45"/>
      <c r="Y30" s="45"/>
      <c r="Z30" s="45"/>
      <c r="AA30" s="55">
        <v>16.100000000000001</v>
      </c>
      <c r="AB30" s="55">
        <v>16.100000000000001</v>
      </c>
      <c r="AC30" s="55">
        <v>16.100000000000001</v>
      </c>
      <c r="AD30" s="55">
        <v>16.100000000000001</v>
      </c>
      <c r="AE30" s="55">
        <v>16.100000000000001</v>
      </c>
      <c r="AF30" s="393">
        <v>16.8</v>
      </c>
      <c r="AG30" s="393">
        <v>16.8</v>
      </c>
      <c r="AH30" s="393">
        <v>16.8</v>
      </c>
      <c r="AI30" s="393">
        <v>16.8</v>
      </c>
      <c r="AJ30" s="393">
        <v>16.8</v>
      </c>
      <c r="AK30" s="393">
        <v>13</v>
      </c>
      <c r="AL30" s="393">
        <v>13</v>
      </c>
      <c r="AM30" s="393">
        <v>13</v>
      </c>
      <c r="AN30" s="393">
        <v>13</v>
      </c>
      <c r="AO30" s="393">
        <v>13</v>
      </c>
      <c r="AP30" s="393">
        <v>14.2</v>
      </c>
      <c r="AQ30" s="393"/>
      <c r="AR30" s="393"/>
      <c r="AS30" s="393"/>
      <c r="AT30" s="393"/>
      <c r="AU30" s="44"/>
      <c r="AV30" s="44"/>
      <c r="AW30" s="44"/>
      <c r="AX30" s="44"/>
      <c r="AY30" s="44"/>
      <c r="AZ30" s="44"/>
      <c r="BA30" s="44"/>
      <c r="BB30" s="44"/>
      <c r="BC30" s="44"/>
      <c r="BD30" s="44"/>
      <c r="BE30" s="49" t="s">
        <v>384</v>
      </c>
      <c r="BF30" s="49" t="s">
        <v>384</v>
      </c>
      <c r="BG30" s="49" t="s">
        <v>384</v>
      </c>
      <c r="BH30" s="49" t="s">
        <v>384</v>
      </c>
      <c r="BI30" s="49" t="s">
        <v>384</v>
      </c>
      <c r="BJ30" s="396"/>
      <c r="BK30" s="396"/>
      <c r="BL30" s="396"/>
      <c r="BM30" s="396"/>
      <c r="BN30" s="396"/>
      <c r="BO30" s="396"/>
      <c r="BP30" s="397"/>
    </row>
    <row r="31" spans="2:68" ht="18" customHeight="1" x14ac:dyDescent="0.2">
      <c r="B31" s="34" t="s">
        <v>241</v>
      </c>
      <c r="C31" s="35"/>
      <c r="D31" s="35"/>
      <c r="E31" s="35"/>
      <c r="F31" s="35"/>
      <c r="G31" s="35"/>
      <c r="H31" s="35"/>
      <c r="I31" s="35"/>
      <c r="J31" s="35"/>
      <c r="K31" s="35"/>
      <c r="L31" s="35"/>
      <c r="M31" s="35"/>
      <c r="N31" s="35"/>
      <c r="O31" s="35"/>
      <c r="P31" s="35"/>
      <c r="Q31" s="35"/>
      <c r="R31" s="35"/>
      <c r="S31" s="35"/>
      <c r="T31" s="35"/>
      <c r="U31" s="36"/>
      <c r="V31" s="20" t="s">
        <v>243</v>
      </c>
      <c r="W31" s="20"/>
      <c r="X31" s="20"/>
      <c r="Y31" s="20"/>
      <c r="Z31" s="20"/>
      <c r="AA31" s="404">
        <v>12216</v>
      </c>
      <c r="AB31" s="404">
        <v>12216</v>
      </c>
      <c r="AC31" s="404">
        <v>12216</v>
      </c>
      <c r="AD31" s="404">
        <v>12216</v>
      </c>
      <c r="AE31" s="404">
        <v>12216</v>
      </c>
      <c r="AF31" s="23">
        <v>3858</v>
      </c>
      <c r="AG31" s="23">
        <v>3858</v>
      </c>
      <c r="AH31" s="23">
        <v>3858</v>
      </c>
      <c r="AI31" s="23">
        <v>3858</v>
      </c>
      <c r="AJ31" s="23">
        <v>3858</v>
      </c>
      <c r="AK31" s="23">
        <v>4270</v>
      </c>
      <c r="AL31" s="23">
        <v>4270</v>
      </c>
      <c r="AM31" s="23">
        <v>4270</v>
      </c>
      <c r="AN31" s="23">
        <v>4270</v>
      </c>
      <c r="AO31" s="23">
        <v>4270</v>
      </c>
      <c r="AP31" s="23">
        <v>4620</v>
      </c>
      <c r="AQ31" s="23"/>
      <c r="AR31" s="23"/>
      <c r="AS31" s="23"/>
      <c r="AT31" s="23"/>
      <c r="AU31" s="23"/>
      <c r="AV31" s="23"/>
      <c r="AW31" s="23"/>
      <c r="AX31" s="23"/>
      <c r="AY31" s="23"/>
      <c r="AZ31" s="23"/>
      <c r="BA31" s="23"/>
      <c r="BB31" s="23"/>
      <c r="BC31" s="23"/>
      <c r="BD31" s="23"/>
      <c r="BE31" s="23">
        <v>13500</v>
      </c>
      <c r="BF31" s="23">
        <v>13500</v>
      </c>
      <c r="BG31" s="23">
        <v>13500</v>
      </c>
      <c r="BH31" s="23">
        <v>13500</v>
      </c>
      <c r="BI31" s="23">
        <v>13500</v>
      </c>
      <c r="BJ31" s="398">
        <f>AP31/BE31</f>
        <v>0.34222222222222221</v>
      </c>
      <c r="BK31" s="399"/>
      <c r="BL31" s="399"/>
      <c r="BM31" s="399"/>
      <c r="BN31" s="399"/>
      <c r="BO31" s="399"/>
      <c r="BP31" s="400"/>
    </row>
    <row r="32" spans="2:68" ht="18" customHeight="1" x14ac:dyDescent="0.2">
      <c r="B32" s="27" t="s">
        <v>375</v>
      </c>
      <c r="C32" s="28"/>
      <c r="D32" s="28"/>
      <c r="E32" s="28"/>
      <c r="F32" s="28"/>
      <c r="G32" s="28"/>
      <c r="H32" s="28"/>
      <c r="I32" s="28"/>
      <c r="J32" s="28"/>
      <c r="K32" s="28"/>
      <c r="L32" s="28"/>
      <c r="M32" s="28"/>
      <c r="N32" s="28"/>
      <c r="O32" s="28"/>
      <c r="P32" s="28"/>
      <c r="Q32" s="28"/>
      <c r="R32" s="28"/>
      <c r="S32" s="28"/>
      <c r="T32" s="28"/>
      <c r="U32" s="29"/>
      <c r="V32" s="20" t="s">
        <v>243</v>
      </c>
      <c r="W32" s="20"/>
      <c r="X32" s="20"/>
      <c r="Y32" s="20"/>
      <c r="Z32" s="20"/>
      <c r="AA32" s="59" t="s">
        <v>518</v>
      </c>
      <c r="AB32" s="59"/>
      <c r="AC32" s="59"/>
      <c r="AD32" s="59"/>
      <c r="AE32" s="59"/>
      <c r="AF32" s="59" t="s">
        <v>518</v>
      </c>
      <c r="AG32" s="59"/>
      <c r="AH32" s="59"/>
      <c r="AI32" s="59"/>
      <c r="AJ32" s="59"/>
      <c r="AK32" s="59" t="s">
        <v>518</v>
      </c>
      <c r="AL32" s="59"/>
      <c r="AM32" s="59"/>
      <c r="AN32" s="59"/>
      <c r="AO32" s="59"/>
      <c r="AP32" s="59" t="s">
        <v>519</v>
      </c>
      <c r="AQ32" s="59"/>
      <c r="AR32" s="59"/>
      <c r="AS32" s="59"/>
      <c r="AT32" s="59"/>
      <c r="AU32" s="23"/>
      <c r="AV32" s="23"/>
      <c r="AW32" s="23"/>
      <c r="AX32" s="23"/>
      <c r="AY32" s="23"/>
      <c r="AZ32" s="23"/>
      <c r="BA32" s="23"/>
      <c r="BB32" s="23"/>
      <c r="BC32" s="23"/>
      <c r="BD32" s="23"/>
      <c r="BE32" s="52" t="s">
        <v>536</v>
      </c>
      <c r="BF32" s="52">
        <v>0</v>
      </c>
      <c r="BG32" s="52">
        <v>0</v>
      </c>
      <c r="BH32" s="52">
        <v>0</v>
      </c>
      <c r="BI32" s="52">
        <v>0</v>
      </c>
      <c r="BJ32" s="401"/>
      <c r="BK32" s="402"/>
      <c r="BL32" s="402"/>
      <c r="BM32" s="402"/>
      <c r="BN32" s="402"/>
      <c r="BO32" s="402"/>
      <c r="BP32" s="403"/>
    </row>
    <row r="33" spans="2:68" ht="18" customHeight="1" x14ac:dyDescent="0.2">
      <c r="B33" s="39" t="s">
        <v>381</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1"/>
    </row>
    <row r="34" spans="2:68" ht="18" customHeight="1" x14ac:dyDescent="0.2">
      <c r="B34" s="46" t="s">
        <v>377</v>
      </c>
      <c r="C34" s="47"/>
      <c r="D34" s="47"/>
      <c r="E34" s="47"/>
      <c r="F34" s="47"/>
      <c r="G34" s="47"/>
      <c r="H34" s="47"/>
      <c r="I34" s="47"/>
      <c r="J34" s="47"/>
      <c r="K34" s="47"/>
      <c r="L34" s="47"/>
      <c r="M34" s="47"/>
      <c r="N34" s="47"/>
      <c r="O34" s="47"/>
      <c r="P34" s="47"/>
      <c r="Q34" s="47"/>
      <c r="R34" s="47"/>
      <c r="S34" s="47"/>
      <c r="T34" s="47"/>
      <c r="U34" s="48"/>
      <c r="V34" s="45" t="s">
        <v>245</v>
      </c>
      <c r="W34" s="45"/>
      <c r="X34" s="45"/>
      <c r="Y34" s="45"/>
      <c r="Z34" s="45"/>
      <c r="AA34" s="393">
        <v>92.5</v>
      </c>
      <c r="AB34" s="393">
        <v>92.5</v>
      </c>
      <c r="AC34" s="393">
        <v>92.5</v>
      </c>
      <c r="AD34" s="393">
        <v>92.5</v>
      </c>
      <c r="AE34" s="393">
        <v>92.5</v>
      </c>
      <c r="AF34" s="393">
        <v>94.8</v>
      </c>
      <c r="AG34" s="393">
        <v>94.8</v>
      </c>
      <c r="AH34" s="393">
        <v>94.8</v>
      </c>
      <c r="AI34" s="393">
        <v>94.8</v>
      </c>
      <c r="AJ34" s="393">
        <v>94.8</v>
      </c>
      <c r="AK34" s="304">
        <v>86.3</v>
      </c>
      <c r="AL34" s="305">
        <v>86.3</v>
      </c>
      <c r="AM34" s="305">
        <v>86.3</v>
      </c>
      <c r="AN34" s="305">
        <v>86.3</v>
      </c>
      <c r="AO34" s="306">
        <v>86.3</v>
      </c>
      <c r="AP34" s="393">
        <v>91.1</v>
      </c>
      <c r="AQ34" s="393"/>
      <c r="AR34" s="393"/>
      <c r="AS34" s="393"/>
      <c r="AT34" s="393"/>
      <c r="AU34" s="44"/>
      <c r="AV34" s="44"/>
      <c r="AW34" s="44"/>
      <c r="AX34" s="44"/>
      <c r="AY34" s="44"/>
      <c r="AZ34" s="44"/>
      <c r="BA34" s="44"/>
      <c r="BB34" s="44"/>
      <c r="BC34" s="44"/>
      <c r="BD34" s="44"/>
      <c r="BE34" s="304">
        <v>94</v>
      </c>
      <c r="BF34" s="305">
        <v>94</v>
      </c>
      <c r="BG34" s="305">
        <v>94</v>
      </c>
      <c r="BH34" s="305">
        <v>94</v>
      </c>
      <c r="BI34" s="306">
        <v>94</v>
      </c>
      <c r="BJ34" s="394">
        <f>AP34/BE34</f>
        <v>0.96914893617021269</v>
      </c>
      <c r="BK34" s="394"/>
      <c r="BL34" s="394"/>
      <c r="BM34" s="394"/>
      <c r="BN34" s="394"/>
      <c r="BO34" s="394"/>
      <c r="BP34" s="395"/>
    </row>
    <row r="35" spans="2:68" ht="18" customHeight="1" x14ac:dyDescent="0.2">
      <c r="B35" s="34" t="s">
        <v>378</v>
      </c>
      <c r="C35" s="35"/>
      <c r="D35" s="35"/>
      <c r="E35" s="35"/>
      <c r="F35" s="35"/>
      <c r="G35" s="35"/>
      <c r="H35" s="35"/>
      <c r="I35" s="35"/>
      <c r="J35" s="35"/>
      <c r="K35" s="35"/>
      <c r="L35" s="35"/>
      <c r="M35" s="35"/>
      <c r="N35" s="35"/>
      <c r="O35" s="35"/>
      <c r="P35" s="35"/>
      <c r="Q35" s="35"/>
      <c r="R35" s="35"/>
      <c r="S35" s="35"/>
      <c r="T35" s="35"/>
      <c r="U35" s="36"/>
      <c r="V35" s="20" t="s">
        <v>245</v>
      </c>
      <c r="W35" s="20"/>
      <c r="X35" s="20"/>
      <c r="Y35" s="20"/>
      <c r="Z35" s="20"/>
      <c r="AA35" s="38">
        <v>90.2</v>
      </c>
      <c r="AB35" s="38">
        <v>90.2</v>
      </c>
      <c r="AC35" s="38">
        <v>90.2</v>
      </c>
      <c r="AD35" s="38">
        <v>90.2</v>
      </c>
      <c r="AE35" s="38">
        <v>90.2</v>
      </c>
      <c r="AF35" s="38">
        <v>97.8</v>
      </c>
      <c r="AG35" s="38">
        <v>97.8</v>
      </c>
      <c r="AH35" s="38">
        <v>97.8</v>
      </c>
      <c r="AI35" s="38">
        <v>97.8</v>
      </c>
      <c r="AJ35" s="38">
        <v>97.8</v>
      </c>
      <c r="AK35" s="413">
        <v>91.1</v>
      </c>
      <c r="AL35" s="414">
        <v>91.1</v>
      </c>
      <c r="AM35" s="414">
        <v>91.1</v>
      </c>
      <c r="AN35" s="414">
        <v>91.1</v>
      </c>
      <c r="AO35" s="415">
        <v>91.1</v>
      </c>
      <c r="AP35" s="38">
        <v>88.1</v>
      </c>
      <c r="AQ35" s="38"/>
      <c r="AR35" s="38"/>
      <c r="AS35" s="38"/>
      <c r="AT35" s="38"/>
      <c r="AU35" s="23"/>
      <c r="AV35" s="23"/>
      <c r="AW35" s="23"/>
      <c r="AX35" s="23"/>
      <c r="AY35" s="23"/>
      <c r="AZ35" s="23"/>
      <c r="BA35" s="23"/>
      <c r="BB35" s="23"/>
      <c r="BC35" s="23"/>
      <c r="BD35" s="23"/>
      <c r="BE35" s="413">
        <v>91</v>
      </c>
      <c r="BF35" s="414">
        <v>91</v>
      </c>
      <c r="BG35" s="414">
        <v>91</v>
      </c>
      <c r="BH35" s="414">
        <v>91</v>
      </c>
      <c r="BI35" s="415">
        <v>91</v>
      </c>
      <c r="BJ35" s="398">
        <f>AP35/BE35</f>
        <v>0.96813186813186802</v>
      </c>
      <c r="BK35" s="399"/>
      <c r="BL35" s="399"/>
      <c r="BM35" s="399"/>
      <c r="BN35" s="399"/>
      <c r="BO35" s="399"/>
      <c r="BP35" s="400"/>
    </row>
    <row r="36" spans="2:68" ht="27" customHeight="1" x14ac:dyDescent="0.2">
      <c r="B36" s="293" t="s">
        <v>380</v>
      </c>
      <c r="C36" s="294"/>
      <c r="D36" s="294"/>
      <c r="E36" s="294"/>
      <c r="F36" s="294"/>
      <c r="G36" s="294"/>
      <c r="H36" s="294"/>
      <c r="I36" s="294"/>
      <c r="J36" s="294"/>
      <c r="K36" s="294"/>
      <c r="L36" s="294"/>
      <c r="M36" s="294"/>
      <c r="N36" s="294"/>
      <c r="O36" s="294"/>
      <c r="P36" s="294"/>
      <c r="Q36" s="294"/>
      <c r="R36" s="294"/>
      <c r="S36" s="294"/>
      <c r="T36" s="294"/>
      <c r="U36" s="295"/>
      <c r="V36" s="20" t="s">
        <v>245</v>
      </c>
      <c r="W36" s="20"/>
      <c r="X36" s="20"/>
      <c r="Y36" s="20"/>
      <c r="Z36" s="20"/>
      <c r="AA36" s="38">
        <v>1.6</v>
      </c>
      <c r="AB36" s="38">
        <v>1.6</v>
      </c>
      <c r="AC36" s="38">
        <v>1.6</v>
      </c>
      <c r="AD36" s="38">
        <v>1.6</v>
      </c>
      <c r="AE36" s="38">
        <v>1.6</v>
      </c>
      <c r="AF36" s="409" t="s">
        <v>385</v>
      </c>
      <c r="AG36" s="409" t="s">
        <v>385</v>
      </c>
      <c r="AH36" s="409" t="s">
        <v>385</v>
      </c>
      <c r="AI36" s="409" t="s">
        <v>385</v>
      </c>
      <c r="AJ36" s="409" t="s">
        <v>385</v>
      </c>
      <c r="AK36" s="410">
        <v>-0.9</v>
      </c>
      <c r="AL36" s="411">
        <v>-0.9</v>
      </c>
      <c r="AM36" s="411">
        <v>-0.9</v>
      </c>
      <c r="AN36" s="411">
        <v>-0.9</v>
      </c>
      <c r="AO36" s="412">
        <v>-0.9</v>
      </c>
      <c r="AP36" s="23" t="s">
        <v>528</v>
      </c>
      <c r="AQ36" s="23"/>
      <c r="AR36" s="23"/>
      <c r="AS36" s="23"/>
      <c r="AT36" s="23"/>
      <c r="AU36" s="23"/>
      <c r="AV36" s="23"/>
      <c r="AW36" s="23"/>
      <c r="AX36" s="23"/>
      <c r="AY36" s="23"/>
      <c r="AZ36" s="23"/>
      <c r="BA36" s="23"/>
      <c r="BB36" s="23"/>
      <c r="BC36" s="23"/>
      <c r="BD36" s="23"/>
      <c r="BE36" s="38">
        <v>2</v>
      </c>
      <c r="BF36" s="38"/>
      <c r="BG36" s="38"/>
      <c r="BH36" s="38"/>
      <c r="BI36" s="38"/>
      <c r="BJ36" s="416"/>
      <c r="BK36" s="417"/>
      <c r="BL36" s="417"/>
      <c r="BM36" s="417"/>
      <c r="BN36" s="417"/>
      <c r="BO36" s="417"/>
      <c r="BP36" s="418"/>
    </row>
    <row r="37" spans="2:68" ht="27" customHeight="1" x14ac:dyDescent="0.2">
      <c r="B37" s="419" t="s">
        <v>379</v>
      </c>
      <c r="C37" s="420"/>
      <c r="D37" s="420"/>
      <c r="E37" s="420"/>
      <c r="F37" s="420"/>
      <c r="G37" s="420"/>
      <c r="H37" s="420"/>
      <c r="I37" s="420"/>
      <c r="J37" s="420"/>
      <c r="K37" s="420"/>
      <c r="L37" s="420"/>
      <c r="M37" s="420"/>
      <c r="N37" s="420"/>
      <c r="O37" s="420"/>
      <c r="P37" s="420"/>
      <c r="Q37" s="420"/>
      <c r="R37" s="420"/>
      <c r="S37" s="420"/>
      <c r="T37" s="420"/>
      <c r="U37" s="421"/>
      <c r="V37" s="102" t="s">
        <v>245</v>
      </c>
      <c r="W37" s="102"/>
      <c r="X37" s="102"/>
      <c r="Y37" s="102"/>
      <c r="Z37" s="102"/>
      <c r="AA37" s="422">
        <v>-7.61</v>
      </c>
      <c r="AB37" s="422">
        <v>-7.6</v>
      </c>
      <c r="AC37" s="422">
        <v>-7.6</v>
      </c>
      <c r="AD37" s="422">
        <v>-7.6</v>
      </c>
      <c r="AE37" s="422">
        <v>-7.6</v>
      </c>
      <c r="AF37" s="423" t="s">
        <v>385</v>
      </c>
      <c r="AG37" s="423" t="s">
        <v>385</v>
      </c>
      <c r="AH37" s="423" t="s">
        <v>385</v>
      </c>
      <c r="AI37" s="423" t="s">
        <v>385</v>
      </c>
      <c r="AJ37" s="423" t="s">
        <v>385</v>
      </c>
      <c r="AK37" s="424">
        <v>-5.8</v>
      </c>
      <c r="AL37" s="425">
        <v>-5.8</v>
      </c>
      <c r="AM37" s="425">
        <v>-5.8</v>
      </c>
      <c r="AN37" s="425">
        <v>-5.8</v>
      </c>
      <c r="AO37" s="426">
        <v>-5.8</v>
      </c>
      <c r="AP37" s="22" t="s">
        <v>529</v>
      </c>
      <c r="AQ37" s="22"/>
      <c r="AR37" s="22"/>
      <c r="AS37" s="22"/>
      <c r="AT37" s="22"/>
      <c r="AU37" s="22"/>
      <c r="AV37" s="22"/>
      <c r="AW37" s="22"/>
      <c r="AX37" s="22"/>
      <c r="AY37" s="22"/>
      <c r="AZ37" s="22"/>
      <c r="BA37" s="22"/>
      <c r="BB37" s="22"/>
      <c r="BC37" s="22"/>
      <c r="BD37" s="22"/>
      <c r="BE37" s="405" t="s">
        <v>536</v>
      </c>
      <c r="BF37" s="405"/>
      <c r="BG37" s="405"/>
      <c r="BH37" s="405"/>
      <c r="BI37" s="405"/>
      <c r="BJ37" s="406"/>
      <c r="BK37" s="407"/>
      <c r="BL37" s="407"/>
      <c r="BM37" s="407"/>
      <c r="BN37" s="407"/>
      <c r="BO37" s="407"/>
      <c r="BP37" s="408"/>
    </row>
    <row r="38" spans="2:68" ht="18" customHeight="1" x14ac:dyDescent="0.2">
      <c r="B38" s="103" t="s">
        <v>520</v>
      </c>
      <c r="C38" s="104"/>
      <c r="D38" s="104"/>
      <c r="E38" s="104"/>
      <c r="F38" s="104"/>
      <c r="G38" s="104"/>
      <c r="H38" s="104"/>
      <c r="I38" s="322" t="s">
        <v>656</v>
      </c>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4"/>
    </row>
    <row r="39" spans="2:68" ht="70.8" customHeight="1" x14ac:dyDescent="0.2">
      <c r="B39" s="105"/>
      <c r="C39" s="105"/>
      <c r="D39" s="105"/>
      <c r="E39" s="105"/>
      <c r="F39" s="105"/>
      <c r="G39" s="105"/>
      <c r="H39" s="105"/>
      <c r="I39" s="145"/>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row>
    <row r="40" spans="2:68" ht="18" customHeight="1" x14ac:dyDescent="0.2">
      <c r="B40" s="122"/>
      <c r="C40" s="122"/>
    </row>
    <row r="41" spans="2:68" ht="18" customHeight="1" x14ac:dyDescent="0.2">
      <c r="B41" s="122"/>
      <c r="C41" s="122"/>
    </row>
    <row r="42" spans="2:68" ht="18" customHeight="1" x14ac:dyDescent="0.2">
      <c r="B42" s="122"/>
      <c r="C42" s="122"/>
    </row>
    <row r="43" spans="2:68" ht="18" customHeight="1" x14ac:dyDescent="0.2">
      <c r="B43" s="122"/>
      <c r="C43" s="122"/>
    </row>
    <row r="44" spans="2:68" ht="18" customHeight="1" x14ac:dyDescent="0.2">
      <c r="B44" s="122"/>
      <c r="C44" s="122"/>
    </row>
    <row r="45" spans="2:68" ht="18" customHeight="1" x14ac:dyDescent="0.2">
      <c r="B45" s="122"/>
      <c r="C45" s="122"/>
    </row>
    <row r="46" spans="2:68" ht="18" customHeight="1" x14ac:dyDescent="0.2">
      <c r="B46" s="122"/>
      <c r="C46" s="122"/>
    </row>
    <row r="47" spans="2:68" ht="18" customHeight="1" x14ac:dyDescent="0.2">
      <c r="B47" s="122"/>
      <c r="C47" s="122"/>
    </row>
  </sheetData>
  <mergeCells count="141">
    <mergeCell ref="B40:C41"/>
    <mergeCell ref="B42:C43"/>
    <mergeCell ref="B44:C45"/>
    <mergeCell ref="B46:C47"/>
    <mergeCell ref="B35:U35"/>
    <mergeCell ref="AZ35:BD35"/>
    <mergeCell ref="BE35:BI35"/>
    <mergeCell ref="BJ35:BP35"/>
    <mergeCell ref="V35:Z35"/>
    <mergeCell ref="AA35:AE35"/>
    <mergeCell ref="AF35:AJ35"/>
    <mergeCell ref="AK35:AO35"/>
    <mergeCell ref="AP35:AT35"/>
    <mergeCell ref="AU35:AY35"/>
    <mergeCell ref="BJ36:BP36"/>
    <mergeCell ref="B37:U37"/>
    <mergeCell ref="V37:Z37"/>
    <mergeCell ref="AA37:AE37"/>
    <mergeCell ref="AF37:AJ37"/>
    <mergeCell ref="AK37:AO37"/>
    <mergeCell ref="B38:H39"/>
    <mergeCell ref="I38:BP39"/>
    <mergeCell ref="AP37:AT37"/>
    <mergeCell ref="AU37:AY37"/>
    <mergeCell ref="AZ37:BD37"/>
    <mergeCell ref="BE37:BI37"/>
    <mergeCell ref="BJ37:BP37"/>
    <mergeCell ref="B36:U36"/>
    <mergeCell ref="V36:Z36"/>
    <mergeCell ref="AA36:AE36"/>
    <mergeCell ref="AF36:AJ36"/>
    <mergeCell ref="AK36:AO36"/>
    <mergeCell ref="AP36:AT36"/>
    <mergeCell ref="AU36:AY36"/>
    <mergeCell ref="AZ36:BD36"/>
    <mergeCell ref="BE36:BI36"/>
    <mergeCell ref="B33:BP33"/>
    <mergeCell ref="B34:U34"/>
    <mergeCell ref="V34:Z34"/>
    <mergeCell ref="AA34:AE34"/>
    <mergeCell ref="AF34:AJ34"/>
    <mergeCell ref="AK34:AO34"/>
    <mergeCell ref="AP34:AT34"/>
    <mergeCell ref="AU34:AY34"/>
    <mergeCell ref="AZ34:BD34"/>
    <mergeCell ref="BE34:BI34"/>
    <mergeCell ref="BJ34:BP34"/>
    <mergeCell ref="BJ31:BP31"/>
    <mergeCell ref="B32:U32"/>
    <mergeCell ref="V32:Z32"/>
    <mergeCell ref="AA32:AE32"/>
    <mergeCell ref="AF32:AJ32"/>
    <mergeCell ref="AK32:AO32"/>
    <mergeCell ref="AP32:AT32"/>
    <mergeCell ref="AU32:AY32"/>
    <mergeCell ref="AZ32:BD32"/>
    <mergeCell ref="BE32:BI32"/>
    <mergeCell ref="BJ32:BP32"/>
    <mergeCell ref="B31:U31"/>
    <mergeCell ref="V31:Z31"/>
    <mergeCell ref="AA31:AE31"/>
    <mergeCell ref="AF31:AJ31"/>
    <mergeCell ref="AK31:AO31"/>
    <mergeCell ref="AP31:AT31"/>
    <mergeCell ref="AU31:AY31"/>
    <mergeCell ref="AZ31:BD31"/>
    <mergeCell ref="BE31:BI31"/>
    <mergeCell ref="B30:U30"/>
    <mergeCell ref="V30:Z30"/>
    <mergeCell ref="AA30:AE30"/>
    <mergeCell ref="AF30:AJ30"/>
    <mergeCell ref="AK30:AO30"/>
    <mergeCell ref="AP30:AT30"/>
    <mergeCell ref="AZ28:BD28"/>
    <mergeCell ref="BE28:BI28"/>
    <mergeCell ref="BJ28:BP28"/>
    <mergeCell ref="AU30:AY30"/>
    <mergeCell ref="AZ30:BD30"/>
    <mergeCell ref="BE30:BI30"/>
    <mergeCell ref="BJ30:BP30"/>
    <mergeCell ref="B27:BP27"/>
    <mergeCell ref="B28:U28"/>
    <mergeCell ref="V28:Z28"/>
    <mergeCell ref="AA28:AE28"/>
    <mergeCell ref="AF28:AJ28"/>
    <mergeCell ref="AK28:AO28"/>
    <mergeCell ref="AP28:AT28"/>
    <mergeCell ref="AU28:AY28"/>
    <mergeCell ref="B29:BP29"/>
    <mergeCell ref="B23:BP23"/>
    <mergeCell ref="B24:BP24"/>
    <mergeCell ref="B25:U26"/>
    <mergeCell ref="V25:Z26"/>
    <mergeCell ref="AA25:AE26"/>
    <mergeCell ref="AF25:AJ26"/>
    <mergeCell ref="AK25:AO26"/>
    <mergeCell ref="AP25:AT26"/>
    <mergeCell ref="AU25:AY26"/>
    <mergeCell ref="AZ25:BD26"/>
    <mergeCell ref="BE25:BI26"/>
    <mergeCell ref="BJ25:BP26"/>
    <mergeCell ref="B20:H21"/>
    <mergeCell ref="I20:BP21"/>
    <mergeCell ref="AP16:AT17"/>
    <mergeCell ref="AU16:AY17"/>
    <mergeCell ref="AZ16:BD17"/>
    <mergeCell ref="BE16:BI17"/>
    <mergeCell ref="BJ16:BP17"/>
    <mergeCell ref="B18:U19"/>
    <mergeCell ref="V18:Z19"/>
    <mergeCell ref="AA18:AE19"/>
    <mergeCell ref="AF18:AJ19"/>
    <mergeCell ref="AK18:AO19"/>
    <mergeCell ref="B16:U17"/>
    <mergeCell ref="V16:Z17"/>
    <mergeCell ref="AA16:AE17"/>
    <mergeCell ref="AF16:AJ17"/>
    <mergeCell ref="AK16:AO17"/>
    <mergeCell ref="AP18:AT19"/>
    <mergeCell ref="AU18:AY19"/>
    <mergeCell ref="AZ18:BD19"/>
    <mergeCell ref="BE18:BI19"/>
    <mergeCell ref="BJ18:BP19"/>
    <mergeCell ref="B1:BP2"/>
    <mergeCell ref="B3:BP3"/>
    <mergeCell ref="B4:H5"/>
    <mergeCell ref="I4:BP5"/>
    <mergeCell ref="B6:H7"/>
    <mergeCell ref="I6:BP7"/>
    <mergeCell ref="B13:W13"/>
    <mergeCell ref="B15:BP15"/>
    <mergeCell ref="B12:W12"/>
    <mergeCell ref="AU11:BP11"/>
    <mergeCell ref="B9:BP9"/>
    <mergeCell ref="B11:W11"/>
    <mergeCell ref="AU12:BP12"/>
    <mergeCell ref="B10:BP10"/>
    <mergeCell ref="X11:AT11"/>
    <mergeCell ref="X12:AT12"/>
    <mergeCell ref="X13:AT13"/>
    <mergeCell ref="AU13:BP13"/>
  </mergeCells>
  <phoneticPr fontId="2"/>
  <printOptions horizontalCentered="1"/>
  <pageMargins left="0.23622047244094491" right="0.23622047244094491" top="0.35433070866141736" bottom="0.35433070866141736" header="0.31496062992125984" footer="0.31496062992125984"/>
  <pageSetup paperSize="9" scale="88" orientation="portrait" r:id="rId1"/>
  <colBreaks count="1" manualBreakCount="1">
    <brk id="68" max="8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65"/>
  <sheetViews>
    <sheetView showZeros="0" view="pageBreakPreview" topLeftCell="A16" zoomScale="110" zoomScaleNormal="100" zoomScaleSheetLayoutView="110" workbookViewId="0">
      <selection activeCell="B22" sqref="B22:BM22"/>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165" t="s">
        <v>523</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row>
    <row r="2" spans="2:132" ht="18" customHeight="1" x14ac:dyDescent="0.2">
      <c r="B2" s="260" t="s">
        <v>226</v>
      </c>
      <c r="C2" s="261"/>
      <c r="D2" s="261"/>
      <c r="E2" s="261"/>
      <c r="F2" s="261"/>
      <c r="G2" s="261"/>
      <c r="H2" s="261"/>
      <c r="I2" s="261"/>
      <c r="J2" s="261"/>
      <c r="K2" s="261"/>
      <c r="L2" s="261"/>
      <c r="M2" s="261"/>
      <c r="N2" s="261" t="s">
        <v>225</v>
      </c>
      <c r="O2" s="261"/>
      <c r="P2" s="261"/>
      <c r="Q2" s="261"/>
      <c r="R2" s="261"/>
      <c r="S2" s="261"/>
      <c r="T2" s="261"/>
      <c r="U2" s="261"/>
      <c r="V2" s="261" t="s">
        <v>228</v>
      </c>
      <c r="W2" s="261"/>
      <c r="X2" s="261"/>
      <c r="Y2" s="261"/>
      <c r="Z2" s="261"/>
      <c r="AA2" s="261"/>
      <c r="AB2" s="261"/>
      <c r="AC2" s="261"/>
      <c r="AD2" s="261"/>
      <c r="AE2" s="261"/>
      <c r="AF2" s="261"/>
      <c r="AG2" s="261"/>
      <c r="AH2" s="261"/>
      <c r="AI2" s="261"/>
      <c r="AJ2" s="261"/>
      <c r="AK2" s="261"/>
      <c r="AL2" s="261"/>
      <c r="AM2" s="261" t="s">
        <v>229</v>
      </c>
      <c r="AN2" s="261"/>
      <c r="AO2" s="261"/>
      <c r="AP2" s="261"/>
      <c r="AQ2" s="261"/>
      <c r="AR2" s="261"/>
      <c r="AS2" s="261" t="s">
        <v>246</v>
      </c>
      <c r="AT2" s="261"/>
      <c r="AU2" s="261"/>
      <c r="AV2" s="261"/>
      <c r="AW2" s="261"/>
      <c r="AX2" s="261"/>
      <c r="AY2" s="261"/>
      <c r="AZ2" s="261"/>
      <c r="BA2" s="261"/>
      <c r="BB2" s="261"/>
      <c r="BC2" s="261"/>
      <c r="BD2" s="261"/>
      <c r="BE2" s="261"/>
      <c r="BF2" s="261"/>
      <c r="BG2" s="261"/>
      <c r="BH2" s="261"/>
      <c r="BI2" s="261"/>
      <c r="BJ2" s="261"/>
      <c r="BK2" s="261"/>
      <c r="BL2" s="261"/>
      <c r="BM2" s="262"/>
      <c r="BN2" s="262" t="s">
        <v>522</v>
      </c>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1"/>
    </row>
    <row r="3" spans="2:132" ht="35.4" customHeight="1" x14ac:dyDescent="0.2">
      <c r="B3" s="239" t="s">
        <v>389</v>
      </c>
      <c r="C3" s="240"/>
      <c r="D3" s="240"/>
      <c r="E3" s="240"/>
      <c r="F3" s="240"/>
      <c r="G3" s="240"/>
      <c r="H3" s="240"/>
      <c r="I3" s="240"/>
      <c r="J3" s="240"/>
      <c r="K3" s="240"/>
      <c r="L3" s="240"/>
      <c r="M3" s="241"/>
      <c r="N3" s="246" t="s">
        <v>392</v>
      </c>
      <c r="O3" s="240"/>
      <c r="P3" s="240"/>
      <c r="Q3" s="240"/>
      <c r="R3" s="240"/>
      <c r="S3" s="240"/>
      <c r="T3" s="240"/>
      <c r="U3" s="241"/>
      <c r="V3" s="266" t="s">
        <v>391</v>
      </c>
      <c r="W3" s="266"/>
      <c r="X3" s="266"/>
      <c r="Y3" s="266"/>
      <c r="Z3" s="266"/>
      <c r="AA3" s="266"/>
      <c r="AB3" s="266"/>
      <c r="AC3" s="266"/>
      <c r="AD3" s="266"/>
      <c r="AE3" s="266"/>
      <c r="AF3" s="266"/>
      <c r="AG3" s="266"/>
      <c r="AH3" s="266"/>
      <c r="AI3" s="266"/>
      <c r="AJ3" s="266"/>
      <c r="AK3" s="266"/>
      <c r="AL3" s="266"/>
      <c r="AM3" s="209" t="s">
        <v>162</v>
      </c>
      <c r="AN3" s="209"/>
      <c r="AO3" s="209"/>
      <c r="AP3" s="209"/>
      <c r="AQ3" s="209"/>
      <c r="AR3" s="209"/>
      <c r="AS3" s="209" t="s">
        <v>476</v>
      </c>
      <c r="AT3" s="209"/>
      <c r="AU3" s="209"/>
      <c r="AV3" s="209"/>
      <c r="AW3" s="209"/>
      <c r="AX3" s="209"/>
      <c r="AY3" s="209"/>
      <c r="AZ3" s="209"/>
      <c r="BA3" s="209"/>
      <c r="BB3" s="209"/>
      <c r="BC3" s="209"/>
      <c r="BD3" s="209"/>
      <c r="BE3" s="209"/>
      <c r="BF3" s="209"/>
      <c r="BG3" s="209"/>
      <c r="BH3" s="209"/>
      <c r="BI3" s="209"/>
      <c r="BJ3" s="209"/>
      <c r="BK3" s="209"/>
      <c r="BL3" s="209"/>
      <c r="BM3" s="210"/>
      <c r="BN3" s="428" t="s">
        <v>553</v>
      </c>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30"/>
    </row>
    <row r="4" spans="2:132" ht="27.6" customHeight="1" x14ac:dyDescent="0.2">
      <c r="B4" s="239" t="s">
        <v>393</v>
      </c>
      <c r="C4" s="240"/>
      <c r="D4" s="240"/>
      <c r="E4" s="240"/>
      <c r="F4" s="240"/>
      <c r="G4" s="240"/>
      <c r="H4" s="240"/>
      <c r="I4" s="240"/>
      <c r="J4" s="240"/>
      <c r="K4" s="240"/>
      <c r="L4" s="240"/>
      <c r="M4" s="241"/>
      <c r="N4" s="246" t="s">
        <v>394</v>
      </c>
      <c r="O4" s="240"/>
      <c r="P4" s="240"/>
      <c r="Q4" s="240"/>
      <c r="R4" s="240"/>
      <c r="S4" s="240"/>
      <c r="T4" s="240"/>
      <c r="U4" s="241"/>
      <c r="V4" s="202" t="s">
        <v>395</v>
      </c>
      <c r="W4" s="202"/>
      <c r="X4" s="202"/>
      <c r="Y4" s="202"/>
      <c r="Z4" s="202"/>
      <c r="AA4" s="202"/>
      <c r="AB4" s="202"/>
      <c r="AC4" s="202"/>
      <c r="AD4" s="202"/>
      <c r="AE4" s="202"/>
      <c r="AF4" s="202"/>
      <c r="AG4" s="202"/>
      <c r="AH4" s="202"/>
      <c r="AI4" s="202"/>
      <c r="AJ4" s="202"/>
      <c r="AK4" s="202"/>
      <c r="AL4" s="202"/>
      <c r="AM4" s="208" t="s">
        <v>156</v>
      </c>
      <c r="AN4" s="208"/>
      <c r="AO4" s="208"/>
      <c r="AP4" s="208"/>
      <c r="AQ4" s="208"/>
      <c r="AR4" s="208"/>
      <c r="AS4" s="209" t="s">
        <v>477</v>
      </c>
      <c r="AT4" s="209"/>
      <c r="AU4" s="209"/>
      <c r="AV4" s="209"/>
      <c r="AW4" s="209"/>
      <c r="AX4" s="209"/>
      <c r="AY4" s="209"/>
      <c r="AZ4" s="209"/>
      <c r="BA4" s="209"/>
      <c r="BB4" s="209"/>
      <c r="BC4" s="209"/>
      <c r="BD4" s="209"/>
      <c r="BE4" s="209"/>
      <c r="BF4" s="209"/>
      <c r="BG4" s="209"/>
      <c r="BH4" s="209"/>
      <c r="BI4" s="209"/>
      <c r="BJ4" s="209"/>
      <c r="BK4" s="209"/>
      <c r="BL4" s="209"/>
      <c r="BM4" s="210"/>
      <c r="BN4" s="336" t="s">
        <v>657</v>
      </c>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2"/>
    </row>
    <row r="5" spans="2:132" ht="27.6" customHeight="1" x14ac:dyDescent="0.2">
      <c r="B5" s="242"/>
      <c r="C5" s="232"/>
      <c r="D5" s="232"/>
      <c r="E5" s="232"/>
      <c r="F5" s="232"/>
      <c r="G5" s="232"/>
      <c r="H5" s="232"/>
      <c r="I5" s="232"/>
      <c r="J5" s="232"/>
      <c r="K5" s="232"/>
      <c r="L5" s="232"/>
      <c r="M5" s="233"/>
      <c r="N5" s="231"/>
      <c r="O5" s="232"/>
      <c r="P5" s="232"/>
      <c r="Q5" s="232"/>
      <c r="R5" s="232"/>
      <c r="S5" s="232"/>
      <c r="T5" s="232"/>
      <c r="U5" s="233"/>
      <c r="V5" s="186" t="s">
        <v>396</v>
      </c>
      <c r="W5" s="186"/>
      <c r="X5" s="186"/>
      <c r="Y5" s="186"/>
      <c r="Z5" s="186"/>
      <c r="AA5" s="186"/>
      <c r="AB5" s="186"/>
      <c r="AC5" s="186"/>
      <c r="AD5" s="186"/>
      <c r="AE5" s="186"/>
      <c r="AF5" s="186"/>
      <c r="AG5" s="186"/>
      <c r="AH5" s="186"/>
      <c r="AI5" s="186"/>
      <c r="AJ5" s="186"/>
      <c r="AK5" s="186"/>
      <c r="AL5" s="186"/>
      <c r="AM5" s="187" t="s">
        <v>156</v>
      </c>
      <c r="AN5" s="187"/>
      <c r="AO5" s="187"/>
      <c r="AP5" s="187"/>
      <c r="AQ5" s="187"/>
      <c r="AR5" s="187"/>
      <c r="AS5" s="186" t="s">
        <v>483</v>
      </c>
      <c r="AT5" s="186"/>
      <c r="AU5" s="186"/>
      <c r="AV5" s="186"/>
      <c r="AW5" s="186"/>
      <c r="AX5" s="186"/>
      <c r="AY5" s="186"/>
      <c r="AZ5" s="186"/>
      <c r="BA5" s="186"/>
      <c r="BB5" s="186"/>
      <c r="BC5" s="186"/>
      <c r="BD5" s="186"/>
      <c r="BE5" s="186"/>
      <c r="BF5" s="186"/>
      <c r="BG5" s="186"/>
      <c r="BH5" s="186"/>
      <c r="BI5" s="186"/>
      <c r="BJ5" s="186"/>
      <c r="BK5" s="186"/>
      <c r="BL5" s="186"/>
      <c r="BM5" s="253"/>
      <c r="BN5" s="353"/>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354"/>
      <c r="CM5" s="354"/>
      <c r="CN5" s="354"/>
      <c r="CO5" s="354"/>
      <c r="CP5" s="354"/>
      <c r="CQ5" s="354"/>
      <c r="CR5" s="354"/>
      <c r="CS5" s="354"/>
      <c r="CT5" s="354"/>
      <c r="CU5" s="354"/>
      <c r="CV5" s="354"/>
      <c r="CW5" s="354"/>
      <c r="CX5" s="354"/>
      <c r="CY5" s="354"/>
      <c r="CZ5" s="354"/>
      <c r="DA5" s="354"/>
      <c r="DB5" s="354"/>
      <c r="DC5" s="354"/>
      <c r="DD5" s="354"/>
      <c r="DE5" s="354"/>
      <c r="DF5" s="354"/>
      <c r="DG5" s="354"/>
      <c r="DH5" s="354"/>
      <c r="DI5" s="354"/>
      <c r="DJ5" s="354"/>
      <c r="DK5" s="354"/>
      <c r="DL5" s="354"/>
      <c r="DM5" s="354"/>
      <c r="DN5" s="354"/>
      <c r="DO5" s="354"/>
      <c r="DP5" s="354"/>
      <c r="DQ5" s="354"/>
      <c r="DR5" s="354"/>
      <c r="DS5" s="354"/>
      <c r="DT5" s="354"/>
      <c r="DU5" s="354"/>
      <c r="DV5" s="354"/>
      <c r="DW5" s="354"/>
      <c r="DX5" s="354"/>
      <c r="DY5" s="354"/>
      <c r="DZ5" s="354"/>
      <c r="EA5" s="354"/>
      <c r="EB5" s="355"/>
    </row>
    <row r="6" spans="2:132" ht="27.6" customHeight="1" x14ac:dyDescent="0.2">
      <c r="B6" s="242"/>
      <c r="C6" s="232"/>
      <c r="D6" s="232"/>
      <c r="E6" s="232"/>
      <c r="F6" s="232"/>
      <c r="G6" s="232"/>
      <c r="H6" s="232"/>
      <c r="I6" s="232"/>
      <c r="J6" s="232"/>
      <c r="K6" s="232"/>
      <c r="L6" s="232"/>
      <c r="M6" s="233"/>
      <c r="N6" s="231"/>
      <c r="O6" s="232"/>
      <c r="P6" s="232"/>
      <c r="Q6" s="232"/>
      <c r="R6" s="232"/>
      <c r="S6" s="232"/>
      <c r="T6" s="232"/>
      <c r="U6" s="233"/>
      <c r="V6" s="228" t="s">
        <v>397</v>
      </c>
      <c r="W6" s="229"/>
      <c r="X6" s="229"/>
      <c r="Y6" s="229"/>
      <c r="Z6" s="229"/>
      <c r="AA6" s="229"/>
      <c r="AB6" s="229"/>
      <c r="AC6" s="229"/>
      <c r="AD6" s="229"/>
      <c r="AE6" s="229"/>
      <c r="AF6" s="229"/>
      <c r="AG6" s="229"/>
      <c r="AH6" s="229"/>
      <c r="AI6" s="229"/>
      <c r="AJ6" s="229"/>
      <c r="AK6" s="229"/>
      <c r="AL6" s="230"/>
      <c r="AM6" s="187" t="s">
        <v>153</v>
      </c>
      <c r="AN6" s="187"/>
      <c r="AO6" s="187"/>
      <c r="AP6" s="187"/>
      <c r="AQ6" s="187"/>
      <c r="AR6" s="187"/>
      <c r="AS6" s="188" t="s">
        <v>489</v>
      </c>
      <c r="AT6" s="188"/>
      <c r="AU6" s="188"/>
      <c r="AV6" s="188"/>
      <c r="AW6" s="188"/>
      <c r="AX6" s="188"/>
      <c r="AY6" s="188"/>
      <c r="AZ6" s="188"/>
      <c r="BA6" s="188"/>
      <c r="BB6" s="188"/>
      <c r="BC6" s="188"/>
      <c r="BD6" s="188"/>
      <c r="BE6" s="188"/>
      <c r="BF6" s="188"/>
      <c r="BG6" s="188"/>
      <c r="BH6" s="188"/>
      <c r="BI6" s="188"/>
      <c r="BJ6" s="188"/>
      <c r="BK6" s="188"/>
      <c r="BL6" s="188"/>
      <c r="BM6" s="189"/>
      <c r="BN6" s="353"/>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354"/>
      <c r="DM6" s="354"/>
      <c r="DN6" s="354"/>
      <c r="DO6" s="354"/>
      <c r="DP6" s="354"/>
      <c r="DQ6" s="354"/>
      <c r="DR6" s="354"/>
      <c r="DS6" s="354"/>
      <c r="DT6" s="354"/>
      <c r="DU6" s="354"/>
      <c r="DV6" s="354"/>
      <c r="DW6" s="354"/>
      <c r="DX6" s="354"/>
      <c r="DY6" s="354"/>
      <c r="DZ6" s="354"/>
      <c r="EA6" s="354"/>
      <c r="EB6" s="355"/>
    </row>
    <row r="7" spans="2:132" ht="27.6" customHeight="1" x14ac:dyDescent="0.2">
      <c r="B7" s="242"/>
      <c r="C7" s="232"/>
      <c r="D7" s="232"/>
      <c r="E7" s="232"/>
      <c r="F7" s="232"/>
      <c r="G7" s="232"/>
      <c r="H7" s="232"/>
      <c r="I7" s="232"/>
      <c r="J7" s="232"/>
      <c r="K7" s="232"/>
      <c r="L7" s="232"/>
      <c r="M7" s="233"/>
      <c r="N7" s="231"/>
      <c r="O7" s="232"/>
      <c r="P7" s="232"/>
      <c r="Q7" s="232"/>
      <c r="R7" s="232"/>
      <c r="S7" s="232"/>
      <c r="T7" s="232"/>
      <c r="U7" s="233"/>
      <c r="V7" s="231"/>
      <c r="W7" s="232"/>
      <c r="X7" s="232"/>
      <c r="Y7" s="232"/>
      <c r="Z7" s="232"/>
      <c r="AA7" s="232"/>
      <c r="AB7" s="232"/>
      <c r="AC7" s="232"/>
      <c r="AD7" s="232"/>
      <c r="AE7" s="232"/>
      <c r="AF7" s="232"/>
      <c r="AG7" s="232"/>
      <c r="AH7" s="232"/>
      <c r="AI7" s="232"/>
      <c r="AJ7" s="232"/>
      <c r="AK7" s="232"/>
      <c r="AL7" s="233"/>
      <c r="AM7" s="187" t="s">
        <v>156</v>
      </c>
      <c r="AN7" s="187"/>
      <c r="AO7" s="187"/>
      <c r="AP7" s="187"/>
      <c r="AQ7" s="187"/>
      <c r="AR7" s="187"/>
      <c r="AS7" s="188" t="s">
        <v>650</v>
      </c>
      <c r="AT7" s="188"/>
      <c r="AU7" s="188"/>
      <c r="AV7" s="188"/>
      <c r="AW7" s="188"/>
      <c r="AX7" s="188"/>
      <c r="AY7" s="188"/>
      <c r="AZ7" s="188"/>
      <c r="BA7" s="188"/>
      <c r="BB7" s="188"/>
      <c r="BC7" s="188"/>
      <c r="BD7" s="188"/>
      <c r="BE7" s="188"/>
      <c r="BF7" s="188"/>
      <c r="BG7" s="188"/>
      <c r="BH7" s="188"/>
      <c r="BI7" s="188"/>
      <c r="BJ7" s="188"/>
      <c r="BK7" s="188"/>
      <c r="BL7" s="188"/>
      <c r="BM7" s="189"/>
      <c r="BN7" s="353"/>
      <c r="BO7" s="354"/>
      <c r="BP7" s="354"/>
      <c r="BQ7" s="354"/>
      <c r="BR7" s="354"/>
      <c r="BS7" s="354"/>
      <c r="BT7" s="354"/>
      <c r="BU7" s="354"/>
      <c r="BV7" s="354"/>
      <c r="BW7" s="354"/>
      <c r="BX7" s="354"/>
      <c r="BY7" s="354"/>
      <c r="BZ7" s="354"/>
      <c r="CA7" s="354"/>
      <c r="CB7" s="354"/>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c r="DL7" s="354"/>
      <c r="DM7" s="354"/>
      <c r="DN7" s="354"/>
      <c r="DO7" s="354"/>
      <c r="DP7" s="354"/>
      <c r="DQ7" s="354"/>
      <c r="DR7" s="354"/>
      <c r="DS7" s="354"/>
      <c r="DT7" s="354"/>
      <c r="DU7" s="354"/>
      <c r="DV7" s="354"/>
      <c r="DW7" s="354"/>
      <c r="DX7" s="354"/>
      <c r="DY7" s="354"/>
      <c r="DZ7" s="354"/>
      <c r="EA7" s="354"/>
      <c r="EB7" s="355"/>
    </row>
    <row r="8" spans="2:132" ht="27.6" customHeight="1" x14ac:dyDescent="0.2">
      <c r="B8" s="242"/>
      <c r="C8" s="232"/>
      <c r="D8" s="232"/>
      <c r="E8" s="232"/>
      <c r="F8" s="232"/>
      <c r="G8" s="232"/>
      <c r="H8" s="232"/>
      <c r="I8" s="232"/>
      <c r="J8" s="232"/>
      <c r="K8" s="232"/>
      <c r="L8" s="232"/>
      <c r="M8" s="233"/>
      <c r="N8" s="231"/>
      <c r="O8" s="232"/>
      <c r="P8" s="232"/>
      <c r="Q8" s="232"/>
      <c r="R8" s="232"/>
      <c r="S8" s="232"/>
      <c r="T8" s="232"/>
      <c r="U8" s="233"/>
      <c r="V8" s="236"/>
      <c r="W8" s="237"/>
      <c r="X8" s="237"/>
      <c r="Y8" s="237"/>
      <c r="Z8" s="237"/>
      <c r="AA8" s="237"/>
      <c r="AB8" s="237"/>
      <c r="AC8" s="237"/>
      <c r="AD8" s="237"/>
      <c r="AE8" s="237"/>
      <c r="AF8" s="237"/>
      <c r="AG8" s="237"/>
      <c r="AH8" s="237"/>
      <c r="AI8" s="237"/>
      <c r="AJ8" s="237"/>
      <c r="AK8" s="237"/>
      <c r="AL8" s="238"/>
      <c r="AM8" s="187" t="s">
        <v>410</v>
      </c>
      <c r="AN8" s="187"/>
      <c r="AO8" s="187"/>
      <c r="AP8" s="187"/>
      <c r="AQ8" s="187"/>
      <c r="AR8" s="187"/>
      <c r="AS8" s="188" t="s">
        <v>490</v>
      </c>
      <c r="AT8" s="188"/>
      <c r="AU8" s="188"/>
      <c r="AV8" s="188"/>
      <c r="AW8" s="188"/>
      <c r="AX8" s="188"/>
      <c r="AY8" s="188"/>
      <c r="AZ8" s="188"/>
      <c r="BA8" s="188"/>
      <c r="BB8" s="188"/>
      <c r="BC8" s="188"/>
      <c r="BD8" s="188"/>
      <c r="BE8" s="188"/>
      <c r="BF8" s="188"/>
      <c r="BG8" s="188"/>
      <c r="BH8" s="188"/>
      <c r="BI8" s="188"/>
      <c r="BJ8" s="188"/>
      <c r="BK8" s="188"/>
      <c r="BL8" s="188"/>
      <c r="BM8" s="189"/>
      <c r="BN8" s="353"/>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c r="CS8" s="354"/>
      <c r="CT8" s="354"/>
      <c r="CU8" s="354"/>
      <c r="CV8" s="354"/>
      <c r="CW8" s="354"/>
      <c r="CX8" s="354"/>
      <c r="CY8" s="354"/>
      <c r="CZ8" s="354"/>
      <c r="DA8" s="354"/>
      <c r="DB8" s="354"/>
      <c r="DC8" s="354"/>
      <c r="DD8" s="354"/>
      <c r="DE8" s="354"/>
      <c r="DF8" s="354"/>
      <c r="DG8" s="354"/>
      <c r="DH8" s="354"/>
      <c r="DI8" s="354"/>
      <c r="DJ8" s="354"/>
      <c r="DK8" s="354"/>
      <c r="DL8" s="354"/>
      <c r="DM8" s="354"/>
      <c r="DN8" s="354"/>
      <c r="DO8" s="354"/>
      <c r="DP8" s="354"/>
      <c r="DQ8" s="354"/>
      <c r="DR8" s="354"/>
      <c r="DS8" s="354"/>
      <c r="DT8" s="354"/>
      <c r="DU8" s="354"/>
      <c r="DV8" s="354"/>
      <c r="DW8" s="354"/>
      <c r="DX8" s="354"/>
      <c r="DY8" s="354"/>
      <c r="DZ8" s="354"/>
      <c r="EA8" s="354"/>
      <c r="EB8" s="355"/>
    </row>
    <row r="9" spans="2:132" ht="19.2" customHeight="1" x14ac:dyDescent="0.2">
      <c r="B9" s="242"/>
      <c r="C9" s="232"/>
      <c r="D9" s="232"/>
      <c r="E9" s="232"/>
      <c r="F9" s="232"/>
      <c r="G9" s="232"/>
      <c r="H9" s="232"/>
      <c r="I9" s="232"/>
      <c r="J9" s="232"/>
      <c r="K9" s="232"/>
      <c r="L9" s="232"/>
      <c r="M9" s="233"/>
      <c r="N9" s="231"/>
      <c r="O9" s="232"/>
      <c r="P9" s="232"/>
      <c r="Q9" s="232"/>
      <c r="R9" s="232"/>
      <c r="S9" s="232"/>
      <c r="T9" s="232"/>
      <c r="U9" s="233"/>
      <c r="V9" s="186" t="s">
        <v>398</v>
      </c>
      <c r="W9" s="186"/>
      <c r="X9" s="186"/>
      <c r="Y9" s="186"/>
      <c r="Z9" s="186"/>
      <c r="AA9" s="186"/>
      <c r="AB9" s="186"/>
      <c r="AC9" s="186"/>
      <c r="AD9" s="186"/>
      <c r="AE9" s="186"/>
      <c r="AF9" s="186"/>
      <c r="AG9" s="186"/>
      <c r="AH9" s="186"/>
      <c r="AI9" s="186"/>
      <c r="AJ9" s="186"/>
      <c r="AK9" s="186"/>
      <c r="AL9" s="186"/>
      <c r="AM9" s="187" t="s">
        <v>156</v>
      </c>
      <c r="AN9" s="187"/>
      <c r="AO9" s="187"/>
      <c r="AP9" s="187"/>
      <c r="AQ9" s="187"/>
      <c r="AR9" s="187"/>
      <c r="AS9" s="188" t="s">
        <v>484</v>
      </c>
      <c r="AT9" s="188"/>
      <c r="AU9" s="188"/>
      <c r="AV9" s="188"/>
      <c r="AW9" s="188"/>
      <c r="AX9" s="188"/>
      <c r="AY9" s="188"/>
      <c r="AZ9" s="188"/>
      <c r="BA9" s="188"/>
      <c r="BB9" s="188"/>
      <c r="BC9" s="188"/>
      <c r="BD9" s="188"/>
      <c r="BE9" s="188"/>
      <c r="BF9" s="188"/>
      <c r="BG9" s="188"/>
      <c r="BH9" s="188"/>
      <c r="BI9" s="188"/>
      <c r="BJ9" s="188"/>
      <c r="BK9" s="188"/>
      <c r="BL9" s="188"/>
      <c r="BM9" s="189"/>
      <c r="BN9" s="353"/>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354"/>
      <c r="DG9" s="354"/>
      <c r="DH9" s="354"/>
      <c r="DI9" s="354"/>
      <c r="DJ9" s="354"/>
      <c r="DK9" s="354"/>
      <c r="DL9" s="354"/>
      <c r="DM9" s="354"/>
      <c r="DN9" s="354"/>
      <c r="DO9" s="354"/>
      <c r="DP9" s="354"/>
      <c r="DQ9" s="354"/>
      <c r="DR9" s="354"/>
      <c r="DS9" s="354"/>
      <c r="DT9" s="354"/>
      <c r="DU9" s="354"/>
      <c r="DV9" s="354"/>
      <c r="DW9" s="354"/>
      <c r="DX9" s="354"/>
      <c r="DY9" s="354"/>
      <c r="DZ9" s="354"/>
      <c r="EA9" s="354"/>
      <c r="EB9" s="355"/>
    </row>
    <row r="10" spans="2:132" ht="19.2" customHeight="1" x14ac:dyDescent="0.2">
      <c r="B10" s="242"/>
      <c r="C10" s="232"/>
      <c r="D10" s="232"/>
      <c r="E10" s="232"/>
      <c r="F10" s="232"/>
      <c r="G10" s="232"/>
      <c r="H10" s="232"/>
      <c r="I10" s="232"/>
      <c r="J10" s="232"/>
      <c r="K10" s="232"/>
      <c r="L10" s="232"/>
      <c r="M10" s="233"/>
      <c r="N10" s="236"/>
      <c r="O10" s="237"/>
      <c r="P10" s="237"/>
      <c r="Q10" s="237"/>
      <c r="R10" s="237"/>
      <c r="S10" s="237"/>
      <c r="T10" s="237"/>
      <c r="U10" s="238"/>
      <c r="V10" s="186" t="s">
        <v>399</v>
      </c>
      <c r="W10" s="186"/>
      <c r="X10" s="186"/>
      <c r="Y10" s="186"/>
      <c r="Z10" s="186"/>
      <c r="AA10" s="186"/>
      <c r="AB10" s="186"/>
      <c r="AC10" s="186"/>
      <c r="AD10" s="186"/>
      <c r="AE10" s="186"/>
      <c r="AF10" s="186"/>
      <c r="AG10" s="186"/>
      <c r="AH10" s="186"/>
      <c r="AI10" s="186"/>
      <c r="AJ10" s="186"/>
      <c r="AK10" s="186"/>
      <c r="AL10" s="186"/>
      <c r="AM10" s="187" t="s">
        <v>156</v>
      </c>
      <c r="AN10" s="187"/>
      <c r="AO10" s="187"/>
      <c r="AP10" s="187"/>
      <c r="AQ10" s="187"/>
      <c r="AR10" s="187"/>
      <c r="AS10" s="188" t="s">
        <v>485</v>
      </c>
      <c r="AT10" s="188"/>
      <c r="AU10" s="188"/>
      <c r="AV10" s="188"/>
      <c r="AW10" s="188"/>
      <c r="AX10" s="188"/>
      <c r="AY10" s="188"/>
      <c r="AZ10" s="188"/>
      <c r="BA10" s="188"/>
      <c r="BB10" s="188"/>
      <c r="BC10" s="188"/>
      <c r="BD10" s="188"/>
      <c r="BE10" s="188"/>
      <c r="BF10" s="188"/>
      <c r="BG10" s="188"/>
      <c r="BH10" s="188"/>
      <c r="BI10" s="188"/>
      <c r="BJ10" s="188"/>
      <c r="BK10" s="188"/>
      <c r="BL10" s="188"/>
      <c r="BM10" s="189"/>
      <c r="BN10" s="356"/>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c r="DF10" s="357"/>
      <c r="DG10" s="357"/>
      <c r="DH10" s="357"/>
      <c r="DI10" s="357"/>
      <c r="DJ10" s="357"/>
      <c r="DK10" s="357"/>
      <c r="DL10" s="357"/>
      <c r="DM10" s="357"/>
      <c r="DN10" s="357"/>
      <c r="DO10" s="357"/>
      <c r="DP10" s="357"/>
      <c r="DQ10" s="357"/>
      <c r="DR10" s="357"/>
      <c r="DS10" s="357"/>
      <c r="DT10" s="357"/>
      <c r="DU10" s="357"/>
      <c r="DV10" s="357"/>
      <c r="DW10" s="357"/>
      <c r="DX10" s="357"/>
      <c r="DY10" s="357"/>
      <c r="DZ10" s="357"/>
      <c r="EA10" s="357"/>
      <c r="EB10" s="358"/>
    </row>
    <row r="11" spans="2:132" ht="27" customHeight="1" x14ac:dyDescent="0.2">
      <c r="B11" s="242"/>
      <c r="C11" s="232"/>
      <c r="D11" s="232"/>
      <c r="E11" s="232"/>
      <c r="F11" s="232"/>
      <c r="G11" s="232"/>
      <c r="H11" s="232"/>
      <c r="I11" s="232"/>
      <c r="J11" s="232"/>
      <c r="K11" s="232"/>
      <c r="L11" s="232"/>
      <c r="M11" s="233"/>
      <c r="N11" s="228" t="s">
        <v>400</v>
      </c>
      <c r="O11" s="229"/>
      <c r="P11" s="229"/>
      <c r="Q11" s="229"/>
      <c r="R11" s="229"/>
      <c r="S11" s="229"/>
      <c r="T11" s="229"/>
      <c r="U11" s="230"/>
      <c r="V11" s="186" t="s">
        <v>401</v>
      </c>
      <c r="W11" s="186"/>
      <c r="X11" s="186"/>
      <c r="Y11" s="186"/>
      <c r="Z11" s="186"/>
      <c r="AA11" s="186"/>
      <c r="AB11" s="186"/>
      <c r="AC11" s="186"/>
      <c r="AD11" s="186"/>
      <c r="AE11" s="186"/>
      <c r="AF11" s="186"/>
      <c r="AG11" s="186"/>
      <c r="AH11" s="186"/>
      <c r="AI11" s="186"/>
      <c r="AJ11" s="186"/>
      <c r="AK11" s="186"/>
      <c r="AL11" s="186"/>
      <c r="AM11" s="187" t="s">
        <v>545</v>
      </c>
      <c r="AN11" s="187"/>
      <c r="AO11" s="187"/>
      <c r="AP11" s="187"/>
      <c r="AQ11" s="187"/>
      <c r="AR11" s="187"/>
      <c r="AS11" s="188" t="s">
        <v>486</v>
      </c>
      <c r="AT11" s="188"/>
      <c r="AU11" s="188"/>
      <c r="AV11" s="188"/>
      <c r="AW11" s="188"/>
      <c r="AX11" s="188"/>
      <c r="AY11" s="188"/>
      <c r="AZ11" s="188"/>
      <c r="BA11" s="188"/>
      <c r="BB11" s="188"/>
      <c r="BC11" s="188"/>
      <c r="BD11" s="188"/>
      <c r="BE11" s="188"/>
      <c r="BF11" s="188"/>
      <c r="BG11" s="188"/>
      <c r="BH11" s="188"/>
      <c r="BI11" s="188"/>
      <c r="BJ11" s="188"/>
      <c r="BK11" s="188"/>
      <c r="BL11" s="188"/>
      <c r="BM11" s="189"/>
      <c r="BN11" s="345" t="s">
        <v>555</v>
      </c>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346"/>
      <c r="DG11" s="346"/>
      <c r="DH11" s="346"/>
      <c r="DI11" s="346"/>
      <c r="DJ11" s="346"/>
      <c r="DK11" s="346"/>
      <c r="DL11" s="346"/>
      <c r="DM11" s="346"/>
      <c r="DN11" s="346"/>
      <c r="DO11" s="346"/>
      <c r="DP11" s="346"/>
      <c r="DQ11" s="346"/>
      <c r="DR11" s="346"/>
      <c r="DS11" s="346"/>
      <c r="DT11" s="346"/>
      <c r="DU11" s="346"/>
      <c r="DV11" s="346"/>
      <c r="DW11" s="346"/>
      <c r="DX11" s="346"/>
      <c r="DY11" s="346"/>
      <c r="DZ11" s="346"/>
      <c r="EA11" s="346"/>
      <c r="EB11" s="347"/>
    </row>
    <row r="12" spans="2:132" ht="18" customHeight="1" x14ac:dyDescent="0.2">
      <c r="B12" s="242"/>
      <c r="C12" s="232"/>
      <c r="D12" s="232"/>
      <c r="E12" s="232"/>
      <c r="F12" s="232"/>
      <c r="G12" s="232"/>
      <c r="H12" s="232"/>
      <c r="I12" s="232"/>
      <c r="J12" s="232"/>
      <c r="K12" s="232"/>
      <c r="L12" s="232"/>
      <c r="M12" s="233"/>
      <c r="N12" s="231"/>
      <c r="O12" s="232"/>
      <c r="P12" s="232"/>
      <c r="Q12" s="232"/>
      <c r="R12" s="232"/>
      <c r="S12" s="232"/>
      <c r="T12" s="232"/>
      <c r="U12" s="233"/>
      <c r="V12" s="186" t="s">
        <v>402</v>
      </c>
      <c r="W12" s="186"/>
      <c r="X12" s="186"/>
      <c r="Y12" s="186"/>
      <c r="Z12" s="186"/>
      <c r="AA12" s="186"/>
      <c r="AB12" s="186"/>
      <c r="AC12" s="186"/>
      <c r="AD12" s="186"/>
      <c r="AE12" s="186"/>
      <c r="AF12" s="186"/>
      <c r="AG12" s="186"/>
      <c r="AH12" s="186"/>
      <c r="AI12" s="186"/>
      <c r="AJ12" s="186"/>
      <c r="AK12" s="186"/>
      <c r="AL12" s="186"/>
      <c r="AM12" s="187" t="s">
        <v>545</v>
      </c>
      <c r="AN12" s="187"/>
      <c r="AO12" s="187"/>
      <c r="AP12" s="187"/>
      <c r="AQ12" s="187"/>
      <c r="AR12" s="187"/>
      <c r="AS12" s="188" t="s">
        <v>487</v>
      </c>
      <c r="AT12" s="188"/>
      <c r="AU12" s="188"/>
      <c r="AV12" s="188"/>
      <c r="AW12" s="188"/>
      <c r="AX12" s="188"/>
      <c r="AY12" s="188"/>
      <c r="AZ12" s="188"/>
      <c r="BA12" s="188"/>
      <c r="BB12" s="188"/>
      <c r="BC12" s="188"/>
      <c r="BD12" s="188"/>
      <c r="BE12" s="188"/>
      <c r="BF12" s="188"/>
      <c r="BG12" s="188"/>
      <c r="BH12" s="188"/>
      <c r="BI12" s="188"/>
      <c r="BJ12" s="188"/>
      <c r="BK12" s="188"/>
      <c r="BL12" s="188"/>
      <c r="BM12" s="189"/>
      <c r="BN12" s="339"/>
      <c r="BO12" s="340"/>
      <c r="BP12" s="340"/>
      <c r="BQ12" s="340"/>
      <c r="BR12" s="340"/>
      <c r="BS12" s="340"/>
      <c r="BT12" s="340"/>
      <c r="BU12" s="340"/>
      <c r="BV12" s="340"/>
      <c r="BW12" s="340"/>
      <c r="BX12" s="340"/>
      <c r="BY12" s="340"/>
      <c r="BZ12" s="340"/>
      <c r="CA12" s="340"/>
      <c r="CB12" s="340"/>
      <c r="CC12" s="340"/>
      <c r="CD12" s="340"/>
      <c r="CE12" s="340"/>
      <c r="CF12" s="340"/>
      <c r="CG12" s="340"/>
      <c r="CH12" s="340"/>
      <c r="CI12" s="340"/>
      <c r="CJ12" s="340"/>
      <c r="CK12" s="340"/>
      <c r="CL12" s="340"/>
      <c r="CM12" s="340"/>
      <c r="CN12" s="340"/>
      <c r="CO12" s="340"/>
      <c r="CP12" s="340"/>
      <c r="CQ12" s="340"/>
      <c r="CR12" s="340"/>
      <c r="CS12" s="340"/>
      <c r="CT12" s="340"/>
      <c r="CU12" s="340"/>
      <c r="CV12" s="340"/>
      <c r="CW12" s="340"/>
      <c r="CX12" s="340"/>
      <c r="CY12" s="340"/>
      <c r="CZ12" s="340"/>
      <c r="DA12" s="340"/>
      <c r="DB12" s="340"/>
      <c r="DC12" s="340"/>
      <c r="DD12" s="340"/>
      <c r="DE12" s="340"/>
      <c r="DF12" s="340"/>
      <c r="DG12" s="340"/>
      <c r="DH12" s="340"/>
      <c r="DI12" s="340"/>
      <c r="DJ12" s="340"/>
      <c r="DK12" s="340"/>
      <c r="DL12" s="340"/>
      <c r="DM12" s="340"/>
      <c r="DN12" s="340"/>
      <c r="DO12" s="340"/>
      <c r="DP12" s="340"/>
      <c r="DQ12" s="340"/>
      <c r="DR12" s="340"/>
      <c r="DS12" s="340"/>
      <c r="DT12" s="340"/>
      <c r="DU12" s="340"/>
      <c r="DV12" s="340"/>
      <c r="DW12" s="340"/>
      <c r="DX12" s="340"/>
      <c r="DY12" s="340"/>
      <c r="DZ12" s="340"/>
      <c r="EA12" s="340"/>
      <c r="EB12" s="341"/>
    </row>
    <row r="13" spans="2:132" ht="27" customHeight="1" x14ac:dyDescent="0.2">
      <c r="B13" s="242"/>
      <c r="C13" s="232"/>
      <c r="D13" s="232"/>
      <c r="E13" s="232"/>
      <c r="F13" s="232"/>
      <c r="G13" s="232"/>
      <c r="H13" s="232"/>
      <c r="I13" s="232"/>
      <c r="J13" s="232"/>
      <c r="K13" s="232"/>
      <c r="L13" s="232"/>
      <c r="M13" s="233"/>
      <c r="N13" s="231"/>
      <c r="O13" s="232"/>
      <c r="P13" s="232"/>
      <c r="Q13" s="232"/>
      <c r="R13" s="232"/>
      <c r="S13" s="232"/>
      <c r="T13" s="232"/>
      <c r="U13" s="233"/>
      <c r="V13" s="186" t="s">
        <v>403</v>
      </c>
      <c r="W13" s="186"/>
      <c r="X13" s="186"/>
      <c r="Y13" s="186"/>
      <c r="Z13" s="186"/>
      <c r="AA13" s="186"/>
      <c r="AB13" s="186"/>
      <c r="AC13" s="186"/>
      <c r="AD13" s="186"/>
      <c r="AE13" s="186"/>
      <c r="AF13" s="186"/>
      <c r="AG13" s="186"/>
      <c r="AH13" s="186"/>
      <c r="AI13" s="186"/>
      <c r="AJ13" s="186"/>
      <c r="AK13" s="186"/>
      <c r="AL13" s="186"/>
      <c r="AM13" s="187" t="s">
        <v>156</v>
      </c>
      <c r="AN13" s="187"/>
      <c r="AO13" s="187"/>
      <c r="AP13" s="187"/>
      <c r="AQ13" s="187"/>
      <c r="AR13" s="187"/>
      <c r="AS13" s="188" t="s">
        <v>488</v>
      </c>
      <c r="AT13" s="188"/>
      <c r="AU13" s="188"/>
      <c r="AV13" s="188"/>
      <c r="AW13" s="188"/>
      <c r="AX13" s="188"/>
      <c r="AY13" s="188"/>
      <c r="AZ13" s="188"/>
      <c r="BA13" s="188"/>
      <c r="BB13" s="188"/>
      <c r="BC13" s="188"/>
      <c r="BD13" s="188"/>
      <c r="BE13" s="188"/>
      <c r="BF13" s="188"/>
      <c r="BG13" s="188"/>
      <c r="BH13" s="188"/>
      <c r="BI13" s="188"/>
      <c r="BJ13" s="188"/>
      <c r="BK13" s="188"/>
      <c r="BL13" s="188"/>
      <c r="BM13" s="189"/>
      <c r="BN13" s="339"/>
      <c r="BO13" s="340"/>
      <c r="BP13" s="340"/>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0"/>
      <c r="CO13" s="340"/>
      <c r="CP13" s="340"/>
      <c r="CQ13" s="340"/>
      <c r="CR13" s="340"/>
      <c r="CS13" s="340"/>
      <c r="CT13" s="340"/>
      <c r="CU13" s="340"/>
      <c r="CV13" s="340"/>
      <c r="CW13" s="340"/>
      <c r="CX13" s="340"/>
      <c r="CY13" s="340"/>
      <c r="CZ13" s="340"/>
      <c r="DA13" s="340"/>
      <c r="DB13" s="340"/>
      <c r="DC13" s="340"/>
      <c r="DD13" s="340"/>
      <c r="DE13" s="340"/>
      <c r="DF13" s="340"/>
      <c r="DG13" s="340"/>
      <c r="DH13" s="340"/>
      <c r="DI13" s="340"/>
      <c r="DJ13" s="340"/>
      <c r="DK13" s="340"/>
      <c r="DL13" s="340"/>
      <c r="DM13" s="340"/>
      <c r="DN13" s="340"/>
      <c r="DO13" s="340"/>
      <c r="DP13" s="340"/>
      <c r="DQ13" s="340"/>
      <c r="DR13" s="340"/>
      <c r="DS13" s="340"/>
      <c r="DT13" s="340"/>
      <c r="DU13" s="340"/>
      <c r="DV13" s="340"/>
      <c r="DW13" s="340"/>
      <c r="DX13" s="340"/>
      <c r="DY13" s="340"/>
      <c r="DZ13" s="340"/>
      <c r="EA13" s="340"/>
      <c r="EB13" s="341"/>
    </row>
    <row r="14" spans="2:132" ht="27.6" customHeight="1" x14ac:dyDescent="0.2">
      <c r="B14" s="242"/>
      <c r="C14" s="232"/>
      <c r="D14" s="232"/>
      <c r="E14" s="232"/>
      <c r="F14" s="232"/>
      <c r="G14" s="232"/>
      <c r="H14" s="232"/>
      <c r="I14" s="232"/>
      <c r="J14" s="232"/>
      <c r="K14" s="232"/>
      <c r="L14" s="232"/>
      <c r="M14" s="233"/>
      <c r="N14" s="236"/>
      <c r="O14" s="237"/>
      <c r="P14" s="237"/>
      <c r="Q14" s="237"/>
      <c r="R14" s="237"/>
      <c r="S14" s="237"/>
      <c r="T14" s="237"/>
      <c r="U14" s="238"/>
      <c r="V14" s="204" t="s">
        <v>404</v>
      </c>
      <c r="W14" s="204"/>
      <c r="X14" s="204"/>
      <c r="Y14" s="204"/>
      <c r="Z14" s="204"/>
      <c r="AA14" s="204"/>
      <c r="AB14" s="204"/>
      <c r="AC14" s="204"/>
      <c r="AD14" s="204"/>
      <c r="AE14" s="204"/>
      <c r="AF14" s="204"/>
      <c r="AG14" s="204"/>
      <c r="AH14" s="204"/>
      <c r="AI14" s="204"/>
      <c r="AJ14" s="204"/>
      <c r="AK14" s="204"/>
      <c r="AL14" s="204"/>
      <c r="AM14" s="259" t="s">
        <v>151</v>
      </c>
      <c r="AN14" s="259"/>
      <c r="AO14" s="259"/>
      <c r="AP14" s="259"/>
      <c r="AQ14" s="259"/>
      <c r="AR14" s="259"/>
      <c r="AS14" s="188" t="s">
        <v>300</v>
      </c>
      <c r="AT14" s="188"/>
      <c r="AU14" s="188"/>
      <c r="AV14" s="188"/>
      <c r="AW14" s="188"/>
      <c r="AX14" s="188"/>
      <c r="AY14" s="188"/>
      <c r="AZ14" s="188"/>
      <c r="BA14" s="188"/>
      <c r="BB14" s="188"/>
      <c r="BC14" s="188"/>
      <c r="BD14" s="188"/>
      <c r="BE14" s="188"/>
      <c r="BF14" s="188"/>
      <c r="BG14" s="188"/>
      <c r="BH14" s="188"/>
      <c r="BI14" s="188"/>
      <c r="BJ14" s="188"/>
      <c r="BK14" s="188"/>
      <c r="BL14" s="188"/>
      <c r="BM14" s="189"/>
      <c r="BN14" s="348"/>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50"/>
    </row>
    <row r="15" spans="2:132" ht="28.2" customHeight="1" x14ac:dyDescent="0.2">
      <c r="B15" s="201" t="s">
        <v>390</v>
      </c>
      <c r="C15" s="202"/>
      <c r="D15" s="202"/>
      <c r="E15" s="202"/>
      <c r="F15" s="202"/>
      <c r="G15" s="202"/>
      <c r="H15" s="202"/>
      <c r="I15" s="202"/>
      <c r="J15" s="202"/>
      <c r="K15" s="202"/>
      <c r="L15" s="202"/>
      <c r="M15" s="202"/>
      <c r="N15" s="202" t="s">
        <v>405</v>
      </c>
      <c r="O15" s="202"/>
      <c r="P15" s="202"/>
      <c r="Q15" s="202"/>
      <c r="R15" s="202"/>
      <c r="S15" s="202"/>
      <c r="T15" s="202"/>
      <c r="U15" s="202"/>
      <c r="V15" s="202" t="s">
        <v>406</v>
      </c>
      <c r="W15" s="202"/>
      <c r="X15" s="202"/>
      <c r="Y15" s="202"/>
      <c r="Z15" s="202"/>
      <c r="AA15" s="202"/>
      <c r="AB15" s="202"/>
      <c r="AC15" s="202"/>
      <c r="AD15" s="202"/>
      <c r="AE15" s="202"/>
      <c r="AF15" s="202"/>
      <c r="AG15" s="202"/>
      <c r="AH15" s="202"/>
      <c r="AI15" s="202"/>
      <c r="AJ15" s="202"/>
      <c r="AK15" s="202"/>
      <c r="AL15" s="202"/>
      <c r="AM15" s="208" t="s">
        <v>410</v>
      </c>
      <c r="AN15" s="208"/>
      <c r="AO15" s="208"/>
      <c r="AP15" s="208"/>
      <c r="AQ15" s="208"/>
      <c r="AR15" s="208"/>
      <c r="AS15" s="202" t="s">
        <v>478</v>
      </c>
      <c r="AT15" s="202"/>
      <c r="AU15" s="202"/>
      <c r="AV15" s="202"/>
      <c r="AW15" s="202"/>
      <c r="AX15" s="202"/>
      <c r="AY15" s="202"/>
      <c r="AZ15" s="202"/>
      <c r="BA15" s="202"/>
      <c r="BB15" s="202"/>
      <c r="BC15" s="202"/>
      <c r="BD15" s="202"/>
      <c r="BE15" s="202"/>
      <c r="BF15" s="202"/>
      <c r="BG15" s="202"/>
      <c r="BH15" s="202"/>
      <c r="BI15" s="202"/>
      <c r="BJ15" s="202"/>
      <c r="BK15" s="202"/>
      <c r="BL15" s="202"/>
      <c r="BM15" s="427"/>
      <c r="BN15" s="336" t="s">
        <v>556</v>
      </c>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7"/>
      <c r="CQ15" s="337"/>
      <c r="CR15" s="337"/>
      <c r="CS15" s="337"/>
      <c r="CT15" s="337"/>
      <c r="CU15" s="337"/>
      <c r="CV15" s="337"/>
      <c r="CW15" s="337"/>
      <c r="CX15" s="337"/>
      <c r="CY15" s="337"/>
      <c r="CZ15" s="337"/>
      <c r="DA15" s="337"/>
      <c r="DB15" s="337"/>
      <c r="DC15" s="337"/>
      <c r="DD15" s="337"/>
      <c r="DE15" s="337"/>
      <c r="DF15" s="337"/>
      <c r="DG15" s="337"/>
      <c r="DH15" s="337"/>
      <c r="DI15" s="337"/>
      <c r="DJ15" s="337"/>
      <c r="DK15" s="337"/>
      <c r="DL15" s="337"/>
      <c r="DM15" s="337"/>
      <c r="DN15" s="337"/>
      <c r="DO15" s="337"/>
      <c r="DP15" s="337"/>
      <c r="DQ15" s="337"/>
      <c r="DR15" s="337"/>
      <c r="DS15" s="337"/>
      <c r="DT15" s="337"/>
      <c r="DU15" s="337"/>
      <c r="DV15" s="337"/>
      <c r="DW15" s="337"/>
      <c r="DX15" s="337"/>
      <c r="DY15" s="337"/>
      <c r="DZ15" s="337"/>
      <c r="EA15" s="337"/>
      <c r="EB15" s="338"/>
    </row>
    <row r="16" spans="2:132" ht="26.4" customHeight="1" x14ac:dyDescent="0.2">
      <c r="B16" s="203"/>
      <c r="C16" s="204"/>
      <c r="D16" s="204"/>
      <c r="E16" s="204"/>
      <c r="F16" s="204"/>
      <c r="G16" s="204"/>
      <c r="H16" s="204"/>
      <c r="I16" s="204"/>
      <c r="J16" s="204"/>
      <c r="K16" s="204"/>
      <c r="L16" s="204"/>
      <c r="M16" s="204"/>
      <c r="N16" s="204"/>
      <c r="O16" s="204"/>
      <c r="P16" s="204"/>
      <c r="Q16" s="204"/>
      <c r="R16" s="204"/>
      <c r="S16" s="204"/>
      <c r="T16" s="204"/>
      <c r="U16" s="204"/>
      <c r="V16" s="186" t="s">
        <v>407</v>
      </c>
      <c r="W16" s="186"/>
      <c r="X16" s="186"/>
      <c r="Y16" s="186"/>
      <c r="Z16" s="186"/>
      <c r="AA16" s="186"/>
      <c r="AB16" s="186"/>
      <c r="AC16" s="186"/>
      <c r="AD16" s="186"/>
      <c r="AE16" s="186"/>
      <c r="AF16" s="186"/>
      <c r="AG16" s="186"/>
      <c r="AH16" s="186"/>
      <c r="AI16" s="186"/>
      <c r="AJ16" s="186"/>
      <c r="AK16" s="186"/>
      <c r="AL16" s="186"/>
      <c r="AM16" s="187" t="s">
        <v>410</v>
      </c>
      <c r="AN16" s="187"/>
      <c r="AO16" s="187"/>
      <c r="AP16" s="187"/>
      <c r="AQ16" s="187"/>
      <c r="AR16" s="187"/>
      <c r="AS16" s="188" t="s">
        <v>480</v>
      </c>
      <c r="AT16" s="188"/>
      <c r="AU16" s="188"/>
      <c r="AV16" s="188"/>
      <c r="AW16" s="188"/>
      <c r="AX16" s="188"/>
      <c r="AY16" s="188"/>
      <c r="AZ16" s="188"/>
      <c r="BA16" s="188"/>
      <c r="BB16" s="188"/>
      <c r="BC16" s="188"/>
      <c r="BD16" s="188"/>
      <c r="BE16" s="188"/>
      <c r="BF16" s="188"/>
      <c r="BG16" s="188"/>
      <c r="BH16" s="188"/>
      <c r="BI16" s="188"/>
      <c r="BJ16" s="188"/>
      <c r="BK16" s="188"/>
      <c r="BL16" s="188"/>
      <c r="BM16" s="189"/>
      <c r="BN16" s="339"/>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0"/>
      <c r="CO16" s="340"/>
      <c r="CP16" s="340"/>
      <c r="CQ16" s="340"/>
      <c r="CR16" s="340"/>
      <c r="CS16" s="340"/>
      <c r="CT16" s="340"/>
      <c r="CU16" s="340"/>
      <c r="CV16" s="340"/>
      <c r="CW16" s="340"/>
      <c r="CX16" s="340"/>
      <c r="CY16" s="340"/>
      <c r="CZ16" s="340"/>
      <c r="DA16" s="340"/>
      <c r="DB16" s="340"/>
      <c r="DC16" s="340"/>
      <c r="DD16" s="340"/>
      <c r="DE16" s="340"/>
      <c r="DF16" s="340"/>
      <c r="DG16" s="340"/>
      <c r="DH16" s="340"/>
      <c r="DI16" s="340"/>
      <c r="DJ16" s="340"/>
      <c r="DK16" s="340"/>
      <c r="DL16" s="340"/>
      <c r="DM16" s="340"/>
      <c r="DN16" s="340"/>
      <c r="DO16" s="340"/>
      <c r="DP16" s="340"/>
      <c r="DQ16" s="340"/>
      <c r="DR16" s="340"/>
      <c r="DS16" s="340"/>
      <c r="DT16" s="340"/>
      <c r="DU16" s="340"/>
      <c r="DV16" s="340"/>
      <c r="DW16" s="340"/>
      <c r="DX16" s="340"/>
      <c r="DY16" s="340"/>
      <c r="DZ16" s="340"/>
      <c r="EA16" s="340"/>
      <c r="EB16" s="341"/>
    </row>
    <row r="17" spans="2:132" ht="38.4" customHeight="1" x14ac:dyDescent="0.2">
      <c r="B17" s="205"/>
      <c r="C17" s="186"/>
      <c r="D17" s="186"/>
      <c r="E17" s="186"/>
      <c r="F17" s="186"/>
      <c r="G17" s="186"/>
      <c r="H17" s="186"/>
      <c r="I17" s="186"/>
      <c r="J17" s="186"/>
      <c r="K17" s="186"/>
      <c r="L17" s="186"/>
      <c r="M17" s="186"/>
      <c r="N17" s="186"/>
      <c r="O17" s="186"/>
      <c r="P17" s="186"/>
      <c r="Q17" s="186"/>
      <c r="R17" s="186"/>
      <c r="S17" s="186"/>
      <c r="T17" s="186"/>
      <c r="U17" s="186"/>
      <c r="V17" s="186" t="s">
        <v>408</v>
      </c>
      <c r="W17" s="186"/>
      <c r="X17" s="186"/>
      <c r="Y17" s="186"/>
      <c r="Z17" s="186"/>
      <c r="AA17" s="186"/>
      <c r="AB17" s="186"/>
      <c r="AC17" s="186"/>
      <c r="AD17" s="186"/>
      <c r="AE17" s="186"/>
      <c r="AF17" s="186"/>
      <c r="AG17" s="186"/>
      <c r="AH17" s="186"/>
      <c r="AI17" s="186"/>
      <c r="AJ17" s="186"/>
      <c r="AK17" s="186"/>
      <c r="AL17" s="186"/>
      <c r="AM17" s="187" t="s">
        <v>410</v>
      </c>
      <c r="AN17" s="187"/>
      <c r="AO17" s="187"/>
      <c r="AP17" s="187"/>
      <c r="AQ17" s="187"/>
      <c r="AR17" s="187"/>
      <c r="AS17" s="186" t="s">
        <v>546</v>
      </c>
      <c r="AT17" s="186"/>
      <c r="AU17" s="186"/>
      <c r="AV17" s="186"/>
      <c r="AW17" s="186"/>
      <c r="AX17" s="186"/>
      <c r="AY17" s="186"/>
      <c r="AZ17" s="186"/>
      <c r="BA17" s="186"/>
      <c r="BB17" s="186"/>
      <c r="BC17" s="186"/>
      <c r="BD17" s="186"/>
      <c r="BE17" s="186"/>
      <c r="BF17" s="186"/>
      <c r="BG17" s="186"/>
      <c r="BH17" s="186"/>
      <c r="BI17" s="186"/>
      <c r="BJ17" s="186"/>
      <c r="BK17" s="186"/>
      <c r="BL17" s="186"/>
      <c r="BM17" s="253"/>
      <c r="BN17" s="339"/>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0"/>
      <c r="CO17" s="340"/>
      <c r="CP17" s="340"/>
      <c r="CQ17" s="340"/>
      <c r="CR17" s="340"/>
      <c r="CS17" s="340"/>
      <c r="CT17" s="340"/>
      <c r="CU17" s="340"/>
      <c r="CV17" s="340"/>
      <c r="CW17" s="340"/>
      <c r="CX17" s="340"/>
      <c r="CY17" s="340"/>
      <c r="CZ17" s="340"/>
      <c r="DA17" s="340"/>
      <c r="DB17" s="340"/>
      <c r="DC17" s="340"/>
      <c r="DD17" s="340"/>
      <c r="DE17" s="340"/>
      <c r="DF17" s="340"/>
      <c r="DG17" s="340"/>
      <c r="DH17" s="340"/>
      <c r="DI17" s="340"/>
      <c r="DJ17" s="340"/>
      <c r="DK17" s="340"/>
      <c r="DL17" s="340"/>
      <c r="DM17" s="340"/>
      <c r="DN17" s="340"/>
      <c r="DO17" s="340"/>
      <c r="DP17" s="340"/>
      <c r="DQ17" s="340"/>
      <c r="DR17" s="340"/>
      <c r="DS17" s="340"/>
      <c r="DT17" s="340"/>
      <c r="DU17" s="340"/>
      <c r="DV17" s="340"/>
      <c r="DW17" s="340"/>
      <c r="DX17" s="340"/>
      <c r="DY17" s="340"/>
      <c r="DZ17" s="340"/>
      <c r="EA17" s="340"/>
      <c r="EB17" s="341"/>
    </row>
    <row r="18" spans="2:132" ht="27.6" customHeight="1" x14ac:dyDescent="0.2">
      <c r="B18" s="205"/>
      <c r="C18" s="186"/>
      <c r="D18" s="186"/>
      <c r="E18" s="186"/>
      <c r="F18" s="186"/>
      <c r="G18" s="186"/>
      <c r="H18" s="186"/>
      <c r="I18" s="186"/>
      <c r="J18" s="186"/>
      <c r="K18" s="186"/>
      <c r="L18" s="186"/>
      <c r="M18" s="186"/>
      <c r="N18" s="186"/>
      <c r="O18" s="186"/>
      <c r="P18" s="186"/>
      <c r="Q18" s="186"/>
      <c r="R18" s="186"/>
      <c r="S18" s="186"/>
      <c r="T18" s="186"/>
      <c r="U18" s="186"/>
      <c r="V18" s="186" t="s">
        <v>409</v>
      </c>
      <c r="W18" s="186"/>
      <c r="X18" s="186"/>
      <c r="Y18" s="186"/>
      <c r="Z18" s="186"/>
      <c r="AA18" s="186"/>
      <c r="AB18" s="186"/>
      <c r="AC18" s="186"/>
      <c r="AD18" s="186"/>
      <c r="AE18" s="186"/>
      <c r="AF18" s="186"/>
      <c r="AG18" s="186"/>
      <c r="AH18" s="186"/>
      <c r="AI18" s="186"/>
      <c r="AJ18" s="186"/>
      <c r="AK18" s="186"/>
      <c r="AL18" s="186"/>
      <c r="AM18" s="187" t="s">
        <v>410</v>
      </c>
      <c r="AN18" s="187"/>
      <c r="AO18" s="187"/>
      <c r="AP18" s="187"/>
      <c r="AQ18" s="187"/>
      <c r="AR18" s="187"/>
      <c r="AS18" s="186" t="s">
        <v>479</v>
      </c>
      <c r="AT18" s="186"/>
      <c r="AU18" s="186"/>
      <c r="AV18" s="186"/>
      <c r="AW18" s="186"/>
      <c r="AX18" s="186"/>
      <c r="AY18" s="186"/>
      <c r="AZ18" s="186"/>
      <c r="BA18" s="186"/>
      <c r="BB18" s="186"/>
      <c r="BC18" s="186"/>
      <c r="BD18" s="186"/>
      <c r="BE18" s="186"/>
      <c r="BF18" s="186"/>
      <c r="BG18" s="186"/>
      <c r="BH18" s="186"/>
      <c r="BI18" s="186"/>
      <c r="BJ18" s="186"/>
      <c r="BK18" s="186"/>
      <c r="BL18" s="186"/>
      <c r="BM18" s="253"/>
      <c r="BN18" s="339"/>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340"/>
      <c r="CX18" s="340"/>
      <c r="CY18" s="340"/>
      <c r="CZ18" s="340"/>
      <c r="DA18" s="340"/>
      <c r="DB18" s="340"/>
      <c r="DC18" s="340"/>
      <c r="DD18" s="340"/>
      <c r="DE18" s="340"/>
      <c r="DF18" s="340"/>
      <c r="DG18" s="340"/>
      <c r="DH18" s="340"/>
      <c r="DI18" s="340"/>
      <c r="DJ18" s="340"/>
      <c r="DK18" s="340"/>
      <c r="DL18" s="340"/>
      <c r="DM18" s="340"/>
      <c r="DN18" s="340"/>
      <c r="DO18" s="340"/>
      <c r="DP18" s="340"/>
      <c r="DQ18" s="340"/>
      <c r="DR18" s="340"/>
      <c r="DS18" s="340"/>
      <c r="DT18" s="340"/>
      <c r="DU18" s="340"/>
      <c r="DV18" s="340"/>
      <c r="DW18" s="340"/>
      <c r="DX18" s="340"/>
      <c r="DY18" s="340"/>
      <c r="DZ18" s="340"/>
      <c r="EA18" s="340"/>
      <c r="EB18" s="341"/>
    </row>
    <row r="19" spans="2:132" ht="18" customHeight="1" x14ac:dyDescent="0.2">
      <c r="B19" s="334"/>
      <c r="C19" s="335"/>
      <c r="D19" s="335"/>
      <c r="E19" s="335"/>
      <c r="F19" s="335"/>
      <c r="G19" s="335"/>
      <c r="H19" s="335"/>
      <c r="I19" s="335"/>
      <c r="J19" s="335"/>
      <c r="K19" s="335"/>
      <c r="L19" s="335"/>
      <c r="M19" s="335"/>
      <c r="N19" s="335"/>
      <c r="O19" s="335"/>
      <c r="P19" s="335"/>
      <c r="Q19" s="335"/>
      <c r="R19" s="335"/>
      <c r="S19" s="335"/>
      <c r="T19" s="335"/>
      <c r="U19" s="335"/>
      <c r="V19" s="228" t="s">
        <v>513</v>
      </c>
      <c r="W19" s="229"/>
      <c r="X19" s="229"/>
      <c r="Y19" s="229"/>
      <c r="Z19" s="229"/>
      <c r="AA19" s="229"/>
      <c r="AB19" s="229"/>
      <c r="AC19" s="229"/>
      <c r="AD19" s="229"/>
      <c r="AE19" s="229"/>
      <c r="AF19" s="229"/>
      <c r="AG19" s="229"/>
      <c r="AH19" s="229"/>
      <c r="AI19" s="229"/>
      <c r="AJ19" s="229"/>
      <c r="AK19" s="229"/>
      <c r="AL19" s="230"/>
      <c r="AM19" s="187" t="s">
        <v>410</v>
      </c>
      <c r="AN19" s="187"/>
      <c r="AO19" s="187"/>
      <c r="AP19" s="187"/>
      <c r="AQ19" s="187"/>
      <c r="AR19" s="187"/>
      <c r="AS19" s="186" t="s">
        <v>481</v>
      </c>
      <c r="AT19" s="186"/>
      <c r="AU19" s="186"/>
      <c r="AV19" s="186"/>
      <c r="AW19" s="186"/>
      <c r="AX19" s="186"/>
      <c r="AY19" s="186"/>
      <c r="AZ19" s="186"/>
      <c r="BA19" s="186"/>
      <c r="BB19" s="186"/>
      <c r="BC19" s="186"/>
      <c r="BD19" s="186"/>
      <c r="BE19" s="186"/>
      <c r="BF19" s="186"/>
      <c r="BG19" s="186"/>
      <c r="BH19" s="186"/>
      <c r="BI19" s="186"/>
      <c r="BJ19" s="186"/>
      <c r="BK19" s="186"/>
      <c r="BL19" s="186"/>
      <c r="BM19" s="253"/>
      <c r="BN19" s="339"/>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0"/>
      <c r="CO19" s="340"/>
      <c r="CP19" s="340"/>
      <c r="CQ19" s="340"/>
      <c r="CR19" s="340"/>
      <c r="CS19" s="340"/>
      <c r="CT19" s="340"/>
      <c r="CU19" s="340"/>
      <c r="CV19" s="340"/>
      <c r="CW19" s="340"/>
      <c r="CX19" s="340"/>
      <c r="CY19" s="340"/>
      <c r="CZ19" s="340"/>
      <c r="DA19" s="340"/>
      <c r="DB19" s="340"/>
      <c r="DC19" s="340"/>
      <c r="DD19" s="340"/>
      <c r="DE19" s="340"/>
      <c r="DF19" s="340"/>
      <c r="DG19" s="340"/>
      <c r="DH19" s="340"/>
      <c r="DI19" s="340"/>
      <c r="DJ19" s="340"/>
      <c r="DK19" s="340"/>
      <c r="DL19" s="340"/>
      <c r="DM19" s="340"/>
      <c r="DN19" s="340"/>
      <c r="DO19" s="340"/>
      <c r="DP19" s="340"/>
      <c r="DQ19" s="340"/>
      <c r="DR19" s="340"/>
      <c r="DS19" s="340"/>
      <c r="DT19" s="340"/>
      <c r="DU19" s="340"/>
      <c r="DV19" s="340"/>
      <c r="DW19" s="340"/>
      <c r="DX19" s="340"/>
      <c r="DY19" s="340"/>
      <c r="DZ19" s="340"/>
      <c r="EA19" s="340"/>
      <c r="EB19" s="341"/>
    </row>
    <row r="20" spans="2:132" ht="18" customHeight="1" x14ac:dyDescent="0.2">
      <c r="B20" s="206"/>
      <c r="C20" s="207"/>
      <c r="D20" s="207"/>
      <c r="E20" s="207"/>
      <c r="F20" s="207"/>
      <c r="G20" s="207"/>
      <c r="H20" s="207"/>
      <c r="I20" s="207"/>
      <c r="J20" s="207"/>
      <c r="K20" s="207"/>
      <c r="L20" s="207"/>
      <c r="M20" s="207"/>
      <c r="N20" s="207"/>
      <c r="O20" s="207"/>
      <c r="P20" s="207"/>
      <c r="Q20" s="207"/>
      <c r="R20" s="207"/>
      <c r="S20" s="207"/>
      <c r="T20" s="207"/>
      <c r="U20" s="207"/>
      <c r="V20" s="374"/>
      <c r="W20" s="244"/>
      <c r="X20" s="244"/>
      <c r="Y20" s="244"/>
      <c r="Z20" s="244"/>
      <c r="AA20" s="244"/>
      <c r="AB20" s="244"/>
      <c r="AC20" s="244"/>
      <c r="AD20" s="244"/>
      <c r="AE20" s="244"/>
      <c r="AF20" s="244"/>
      <c r="AG20" s="244"/>
      <c r="AH20" s="244"/>
      <c r="AI20" s="244"/>
      <c r="AJ20" s="244"/>
      <c r="AK20" s="244"/>
      <c r="AL20" s="245"/>
      <c r="AM20" s="174" t="s">
        <v>157</v>
      </c>
      <c r="AN20" s="174"/>
      <c r="AO20" s="174"/>
      <c r="AP20" s="174"/>
      <c r="AQ20" s="174"/>
      <c r="AR20" s="174"/>
      <c r="AS20" s="175" t="s">
        <v>547</v>
      </c>
      <c r="AT20" s="175"/>
      <c r="AU20" s="175"/>
      <c r="AV20" s="175"/>
      <c r="AW20" s="175"/>
      <c r="AX20" s="175"/>
      <c r="AY20" s="175"/>
      <c r="AZ20" s="175"/>
      <c r="BA20" s="175"/>
      <c r="BB20" s="175"/>
      <c r="BC20" s="175"/>
      <c r="BD20" s="175"/>
      <c r="BE20" s="175"/>
      <c r="BF20" s="175"/>
      <c r="BG20" s="175"/>
      <c r="BH20" s="175"/>
      <c r="BI20" s="175"/>
      <c r="BJ20" s="175"/>
      <c r="BK20" s="175"/>
      <c r="BL20" s="175"/>
      <c r="BM20" s="176"/>
      <c r="BN20" s="348"/>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50"/>
    </row>
    <row r="21" spans="2:132" ht="18" customHeight="1" x14ac:dyDescent="0.2">
      <c r="B21" s="16"/>
      <c r="C21" s="16"/>
      <c r="D21" s="16"/>
      <c r="E21" s="16"/>
      <c r="F21" s="16"/>
      <c r="G21" s="16"/>
      <c r="H21" s="16"/>
      <c r="I21" s="16"/>
      <c r="J21" s="16"/>
      <c r="K21" s="16"/>
      <c r="L21" s="16"/>
      <c r="M21" s="16"/>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row>
    <row r="22" spans="2:132" ht="18" customHeight="1" x14ac:dyDescent="0.2">
      <c r="B22" s="534" t="s">
        <v>661</v>
      </c>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row>
    <row r="23" spans="2:132" ht="18" customHeight="1" x14ac:dyDescent="0.2">
      <c r="B23" s="190" t="s">
        <v>659</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row>
    <row r="24" spans="2:132" ht="18" customHeight="1" x14ac:dyDescent="0.2">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row>
    <row r="25" spans="2:132" ht="18" customHeight="1" x14ac:dyDescent="0.2">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row>
    <row r="26" spans="2:132" ht="18" customHeight="1" x14ac:dyDescent="0.2">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row>
    <row r="27" spans="2:132" ht="18" customHeight="1" x14ac:dyDescent="0.2">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row>
    <row r="28" spans="2:132" ht="73.2" customHeight="1" x14ac:dyDescent="0.2">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row>
    <row r="29" spans="2:132" ht="18" customHeight="1" x14ac:dyDescent="0.2">
      <c r="B29" s="122"/>
      <c r="C29" s="122"/>
    </row>
    <row r="30" spans="2:132" ht="18" customHeight="1" x14ac:dyDescent="0.2">
      <c r="B30" s="122"/>
      <c r="C30" s="122"/>
    </row>
    <row r="31" spans="2:132" ht="18" customHeight="1" x14ac:dyDescent="0.2">
      <c r="B31" s="122"/>
      <c r="C31" s="122"/>
    </row>
    <row r="32" spans="2:132" ht="18" customHeight="1" x14ac:dyDescent="0.2">
      <c r="B32" s="122"/>
      <c r="C32" s="122"/>
    </row>
    <row r="33" spans="2:3" ht="18" customHeight="1" x14ac:dyDescent="0.2">
      <c r="B33" s="122"/>
      <c r="C33" s="122"/>
    </row>
    <row r="34" spans="2:3" ht="18" customHeight="1" x14ac:dyDescent="0.2">
      <c r="B34" s="122"/>
      <c r="C34" s="122"/>
    </row>
    <row r="35" spans="2:3" ht="18" customHeight="1" x14ac:dyDescent="0.2">
      <c r="B35" s="122"/>
      <c r="C35" s="122"/>
    </row>
    <row r="36" spans="2:3" ht="18" customHeight="1" x14ac:dyDescent="0.2">
      <c r="B36" s="122"/>
      <c r="C36" s="122"/>
    </row>
    <row r="37" spans="2:3" ht="18" customHeight="1" x14ac:dyDescent="0.2">
      <c r="B37" s="122"/>
      <c r="C37" s="122"/>
    </row>
    <row r="38" spans="2:3" ht="18" customHeight="1" x14ac:dyDescent="0.2">
      <c r="B38" s="122"/>
      <c r="C38" s="122"/>
    </row>
    <row r="39" spans="2:3" ht="18" customHeight="1" x14ac:dyDescent="0.2">
      <c r="B39" s="122"/>
      <c r="C39" s="122"/>
    </row>
    <row r="40" spans="2:3" ht="18" customHeight="1" x14ac:dyDescent="0.2">
      <c r="B40" s="122"/>
      <c r="C40" s="122"/>
    </row>
    <row r="41" spans="2:3" ht="18" customHeight="1" x14ac:dyDescent="0.2">
      <c r="B41" s="122"/>
      <c r="C41" s="122"/>
    </row>
    <row r="42" spans="2:3" ht="18" customHeight="1" x14ac:dyDescent="0.2">
      <c r="B42" s="122"/>
      <c r="C42" s="122"/>
    </row>
    <row r="43" spans="2:3" ht="18" customHeight="1" x14ac:dyDescent="0.2">
      <c r="B43" s="122"/>
      <c r="C43" s="122"/>
    </row>
    <row r="44" spans="2:3" ht="18" customHeight="1" x14ac:dyDescent="0.2">
      <c r="B44" s="122"/>
      <c r="C44" s="122"/>
    </row>
    <row r="45" spans="2:3" ht="18" customHeight="1" x14ac:dyDescent="0.2">
      <c r="B45" s="122"/>
      <c r="C45" s="122"/>
    </row>
    <row r="46" spans="2:3" ht="18" customHeight="1" x14ac:dyDescent="0.2">
      <c r="B46" s="122"/>
      <c r="C46" s="122"/>
    </row>
    <row r="47" spans="2:3" ht="18" customHeight="1" x14ac:dyDescent="0.2">
      <c r="B47" s="122"/>
      <c r="C47" s="122"/>
    </row>
    <row r="48" spans="2:3" ht="18" customHeight="1" x14ac:dyDescent="0.2">
      <c r="B48" s="122"/>
      <c r="C48" s="122"/>
    </row>
    <row r="49" spans="2:3" ht="18" customHeight="1" x14ac:dyDescent="0.2">
      <c r="B49" s="122"/>
      <c r="C49" s="122"/>
    </row>
    <row r="50" spans="2:3" ht="18" customHeight="1" x14ac:dyDescent="0.2">
      <c r="B50" s="122"/>
      <c r="C50" s="122"/>
    </row>
    <row r="51" spans="2:3" ht="18" customHeight="1" x14ac:dyDescent="0.2">
      <c r="B51" s="122"/>
      <c r="C51" s="122"/>
    </row>
    <row r="52" spans="2:3" ht="18" customHeight="1" x14ac:dyDescent="0.2">
      <c r="B52" s="122"/>
      <c r="C52" s="122"/>
    </row>
    <row r="53" spans="2:3" ht="18" customHeight="1" x14ac:dyDescent="0.2">
      <c r="B53" s="122"/>
      <c r="C53" s="122"/>
    </row>
    <row r="54" spans="2:3" ht="18" customHeight="1" x14ac:dyDescent="0.2">
      <c r="B54" s="122"/>
      <c r="C54" s="122"/>
    </row>
    <row r="55" spans="2:3" ht="18" customHeight="1" x14ac:dyDescent="0.2">
      <c r="B55" s="122"/>
      <c r="C55" s="122"/>
    </row>
    <row r="56" spans="2:3" ht="18" customHeight="1" x14ac:dyDescent="0.2">
      <c r="B56" s="122"/>
      <c r="C56" s="122"/>
    </row>
    <row r="57" spans="2:3" ht="18" customHeight="1" x14ac:dyDescent="0.2">
      <c r="B57" s="122"/>
      <c r="C57" s="122"/>
    </row>
    <row r="58" spans="2:3" ht="18" customHeight="1" x14ac:dyDescent="0.2">
      <c r="B58" s="122"/>
      <c r="C58" s="122"/>
    </row>
    <row r="59" spans="2:3" ht="18" customHeight="1" x14ac:dyDescent="0.2">
      <c r="B59" s="122"/>
      <c r="C59" s="122"/>
    </row>
    <row r="60" spans="2:3" ht="18" customHeight="1" x14ac:dyDescent="0.2">
      <c r="B60" s="122"/>
      <c r="C60" s="122"/>
    </row>
    <row r="61" spans="2:3" ht="18" customHeight="1" x14ac:dyDescent="0.2">
      <c r="B61" s="122"/>
      <c r="C61" s="122"/>
    </row>
    <row r="62" spans="2:3" ht="18" customHeight="1" x14ac:dyDescent="0.2">
      <c r="B62" s="122"/>
      <c r="C62" s="122"/>
    </row>
    <row r="63" spans="2:3" ht="18" customHeight="1" x14ac:dyDescent="0.2">
      <c r="B63" s="122"/>
      <c r="C63" s="122"/>
    </row>
    <row r="64" spans="2:3" ht="18" customHeight="1" x14ac:dyDescent="0.2">
      <c r="B64" s="122"/>
      <c r="C64" s="122"/>
    </row>
    <row r="65" spans="2:3" ht="18" customHeight="1" x14ac:dyDescent="0.2">
      <c r="B65" s="122"/>
      <c r="C65" s="122"/>
    </row>
  </sheetData>
  <mergeCells count="90">
    <mergeCell ref="BN15:EB20"/>
    <mergeCell ref="BN4:EB10"/>
    <mergeCell ref="BN11:EB14"/>
    <mergeCell ref="BN2:EB2"/>
    <mergeCell ref="BN3:EB3"/>
    <mergeCell ref="B58:C59"/>
    <mergeCell ref="B60:C61"/>
    <mergeCell ref="B62:C63"/>
    <mergeCell ref="B64:C65"/>
    <mergeCell ref="B46:C47"/>
    <mergeCell ref="B48:C49"/>
    <mergeCell ref="B50:C51"/>
    <mergeCell ref="B52:C53"/>
    <mergeCell ref="B54:C55"/>
    <mergeCell ref="B56:C57"/>
    <mergeCell ref="B44:C45"/>
    <mergeCell ref="B22:BM22"/>
    <mergeCell ref="B23:BM28"/>
    <mergeCell ref="B29:C29"/>
    <mergeCell ref="B30:C31"/>
    <mergeCell ref="B32:C33"/>
    <mergeCell ref="B34:C35"/>
    <mergeCell ref="B36:C37"/>
    <mergeCell ref="B38:C39"/>
    <mergeCell ref="B40:C41"/>
    <mergeCell ref="B42:C43"/>
    <mergeCell ref="V19:AL20"/>
    <mergeCell ref="AM19:AR19"/>
    <mergeCell ref="AS19:BM19"/>
    <mergeCell ref="AM20:AR20"/>
    <mergeCell ref="AS20:BM20"/>
    <mergeCell ref="AS16:BM16"/>
    <mergeCell ref="V17:AL17"/>
    <mergeCell ref="AM17:AR17"/>
    <mergeCell ref="AS17:BM17"/>
    <mergeCell ref="V18:AL18"/>
    <mergeCell ref="AM18:AR18"/>
    <mergeCell ref="AS18:BM18"/>
    <mergeCell ref="V14:AL14"/>
    <mergeCell ref="AM14:AR14"/>
    <mergeCell ref="AS14:BM14"/>
    <mergeCell ref="B15:M20"/>
    <mergeCell ref="N15:U20"/>
    <mergeCell ref="V15:AL15"/>
    <mergeCell ref="AM15:AR15"/>
    <mergeCell ref="AS15:BM15"/>
    <mergeCell ref="V16:AL16"/>
    <mergeCell ref="AM16:AR16"/>
    <mergeCell ref="N11:U14"/>
    <mergeCell ref="V11:AL11"/>
    <mergeCell ref="AM11:AR11"/>
    <mergeCell ref="AS11:BM11"/>
    <mergeCell ref="V12:AL12"/>
    <mergeCell ref="AM12:AR12"/>
    <mergeCell ref="V13:AL13"/>
    <mergeCell ref="AM13:AR13"/>
    <mergeCell ref="AS13:BM13"/>
    <mergeCell ref="V9:AL9"/>
    <mergeCell ref="AM9:AR9"/>
    <mergeCell ref="AS9:BM9"/>
    <mergeCell ref="V10:AL10"/>
    <mergeCell ref="AM10:AR10"/>
    <mergeCell ref="AS10:BM10"/>
    <mergeCell ref="B3:M3"/>
    <mergeCell ref="N3:U3"/>
    <mergeCell ref="V3:AL3"/>
    <mergeCell ref="AM3:AR3"/>
    <mergeCell ref="AS3:BM3"/>
    <mergeCell ref="B4:M14"/>
    <mergeCell ref="N4:U10"/>
    <mergeCell ref="V4:AL4"/>
    <mergeCell ref="AM4:AR4"/>
    <mergeCell ref="AS4:BM4"/>
    <mergeCell ref="V5:AL5"/>
    <mergeCell ref="AM5:AR5"/>
    <mergeCell ref="AS5:BM5"/>
    <mergeCell ref="V6:AL8"/>
    <mergeCell ref="AM6:AR6"/>
    <mergeCell ref="AS6:BM6"/>
    <mergeCell ref="AM7:AR7"/>
    <mergeCell ref="AS7:BM7"/>
    <mergeCell ref="AM8:AR8"/>
    <mergeCell ref="AS8:BM8"/>
    <mergeCell ref="AS12:BM12"/>
    <mergeCell ref="B1:BM1"/>
    <mergeCell ref="B2:M2"/>
    <mergeCell ref="N2:U2"/>
    <mergeCell ref="V2:AL2"/>
    <mergeCell ref="AM2:AR2"/>
    <mergeCell ref="AS2:BM2"/>
  </mergeCells>
  <phoneticPr fontId="2"/>
  <printOptions horizontalCentered="1"/>
  <pageMargins left="0.23622047244094491" right="0.23622047244094491" top="0.35433070866141736" bottom="0.35433070866141736" header="0.31496062992125984" footer="0.31496062992125984"/>
  <pageSetup paperSize="8"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47"/>
  <sheetViews>
    <sheetView showZeros="0" view="pageBreakPreview" topLeftCell="A11" zoomScale="110" zoomScaleNormal="100" zoomScaleSheetLayoutView="110" workbookViewId="0">
      <selection activeCell="B34" sqref="B34:U34"/>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152" t="s">
        <v>411</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row>
    <row r="2" spans="2:68" ht="4.8" customHeight="1" x14ac:dyDescent="0.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row>
    <row r="3" spans="2:68" ht="18" customHeight="1" x14ac:dyDescent="0.2">
      <c r="B3" s="148" t="s">
        <v>215</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row>
    <row r="4" spans="2:68" ht="18" customHeight="1" x14ac:dyDescent="0.2">
      <c r="B4" s="67" t="s">
        <v>216</v>
      </c>
      <c r="C4" s="105"/>
      <c r="D4" s="105"/>
      <c r="E4" s="105"/>
      <c r="F4" s="105"/>
      <c r="G4" s="105"/>
      <c r="H4" s="105"/>
      <c r="I4" s="153" t="s">
        <v>413</v>
      </c>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5"/>
    </row>
    <row r="5" spans="2:68" ht="14.4" customHeight="1" x14ac:dyDescent="0.2">
      <c r="B5" s="105"/>
      <c r="C5" s="105"/>
      <c r="D5" s="105"/>
      <c r="E5" s="105"/>
      <c r="F5" s="105"/>
      <c r="G5" s="105"/>
      <c r="H5" s="105"/>
      <c r="I5" s="15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8"/>
    </row>
    <row r="6" spans="2:68" ht="43.2" customHeight="1" x14ac:dyDescent="0.2">
      <c r="B6" s="67" t="s">
        <v>217</v>
      </c>
      <c r="C6" s="105"/>
      <c r="D6" s="105"/>
      <c r="E6" s="105"/>
      <c r="F6" s="105"/>
      <c r="G6" s="105"/>
      <c r="H6" s="105"/>
      <c r="I6" s="159" t="s">
        <v>412</v>
      </c>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1"/>
    </row>
    <row r="7" spans="2:68" ht="99.6" customHeight="1" x14ac:dyDescent="0.2">
      <c r="B7" s="105"/>
      <c r="C7" s="105"/>
      <c r="D7" s="105"/>
      <c r="E7" s="105"/>
      <c r="F7" s="105"/>
      <c r="G7" s="105"/>
      <c r="H7" s="105"/>
      <c r="I7" s="162"/>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4"/>
    </row>
    <row r="8" spans="2:68" ht="3.6"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148" t="s">
        <v>517</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row>
    <row r="10" spans="2:68" ht="18" customHeight="1" x14ac:dyDescent="0.2">
      <c r="B10" s="149" t="s">
        <v>218</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1"/>
    </row>
    <row r="11" spans="2:68" ht="18" customHeight="1" x14ac:dyDescent="0.2">
      <c r="B11" s="272" t="s">
        <v>414</v>
      </c>
      <c r="C11" s="273"/>
      <c r="D11" s="273"/>
      <c r="E11" s="273"/>
      <c r="F11" s="273"/>
      <c r="G11" s="273"/>
      <c r="H11" s="273"/>
      <c r="I11" s="273"/>
      <c r="J11" s="273"/>
      <c r="K11" s="273"/>
      <c r="L11" s="273"/>
      <c r="M11" s="273"/>
      <c r="N11" s="273"/>
      <c r="O11" s="273"/>
      <c r="P11" s="273"/>
      <c r="Q11" s="273"/>
      <c r="R11" s="273"/>
      <c r="S11" s="273"/>
      <c r="T11" s="273"/>
      <c r="U11" s="273"/>
      <c r="V11" s="273"/>
      <c r="W11" s="274"/>
      <c r="X11" s="275" t="s">
        <v>415</v>
      </c>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7"/>
      <c r="AU11" s="272" t="s">
        <v>530</v>
      </c>
      <c r="AV11" s="273"/>
      <c r="AW11" s="273"/>
      <c r="AX11" s="273"/>
      <c r="AY11" s="273"/>
      <c r="AZ11" s="273"/>
      <c r="BA11" s="273"/>
      <c r="BB11" s="273"/>
      <c r="BC11" s="273"/>
      <c r="BD11" s="273"/>
      <c r="BE11" s="273"/>
      <c r="BF11" s="273"/>
      <c r="BG11" s="273"/>
      <c r="BH11" s="273"/>
      <c r="BI11" s="273"/>
      <c r="BJ11" s="273"/>
      <c r="BK11" s="273"/>
      <c r="BL11" s="273"/>
      <c r="BM11" s="273"/>
      <c r="BN11" s="273"/>
      <c r="BO11" s="273"/>
      <c r="BP11" s="274"/>
    </row>
    <row r="12" spans="2:68" ht="18.600000000000001" customHeight="1" x14ac:dyDescent="0.2">
      <c r="B12" s="272" t="s">
        <v>416</v>
      </c>
      <c r="C12" s="273"/>
      <c r="D12" s="273"/>
      <c r="E12" s="273"/>
      <c r="F12" s="273"/>
      <c r="G12" s="273"/>
      <c r="H12" s="273"/>
      <c r="I12" s="273"/>
      <c r="J12" s="273"/>
      <c r="K12" s="273"/>
      <c r="L12" s="273"/>
      <c r="M12" s="273"/>
      <c r="N12" s="273"/>
      <c r="O12" s="273"/>
      <c r="P12" s="273"/>
      <c r="Q12" s="273"/>
      <c r="R12" s="273"/>
      <c r="S12" s="273"/>
      <c r="T12" s="273"/>
      <c r="U12" s="273"/>
      <c r="V12" s="273"/>
      <c r="W12" s="274"/>
      <c r="X12" s="275" t="s">
        <v>417</v>
      </c>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7"/>
      <c r="AU12" s="272" t="s">
        <v>418</v>
      </c>
      <c r="AV12" s="273"/>
      <c r="AW12" s="273"/>
      <c r="AX12" s="273"/>
      <c r="AY12" s="273"/>
      <c r="AZ12" s="273"/>
      <c r="BA12" s="273"/>
      <c r="BB12" s="273"/>
      <c r="BC12" s="273"/>
      <c r="BD12" s="273"/>
      <c r="BE12" s="273"/>
      <c r="BF12" s="273"/>
      <c r="BG12" s="273"/>
      <c r="BH12" s="273"/>
      <c r="BI12" s="273"/>
      <c r="BJ12" s="273"/>
      <c r="BK12" s="273"/>
      <c r="BL12" s="273"/>
      <c r="BM12" s="273"/>
      <c r="BN12" s="273"/>
      <c r="BO12" s="273"/>
      <c r="BP12" s="274"/>
    </row>
    <row r="13" spans="2:68" ht="18" customHeight="1" x14ac:dyDescent="0.2">
      <c r="B13" s="272" t="s">
        <v>531</v>
      </c>
      <c r="C13" s="273"/>
      <c r="D13" s="273"/>
      <c r="E13" s="273"/>
      <c r="F13" s="273"/>
      <c r="G13" s="273"/>
      <c r="H13" s="273"/>
      <c r="I13" s="273"/>
      <c r="J13" s="273"/>
      <c r="K13" s="273"/>
      <c r="L13" s="273"/>
      <c r="M13" s="273"/>
      <c r="N13" s="273"/>
      <c r="O13" s="273"/>
      <c r="P13" s="273"/>
      <c r="Q13" s="273"/>
      <c r="R13" s="273"/>
      <c r="S13" s="273"/>
      <c r="T13" s="273"/>
      <c r="U13" s="273"/>
      <c r="V13" s="273"/>
      <c r="W13" s="274"/>
      <c r="X13" s="275" t="s">
        <v>420</v>
      </c>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7"/>
      <c r="AU13" s="272" t="s">
        <v>419</v>
      </c>
      <c r="AV13" s="273"/>
      <c r="AW13" s="273"/>
      <c r="AX13" s="273"/>
      <c r="AY13" s="273"/>
      <c r="AZ13" s="273"/>
      <c r="BA13" s="273"/>
      <c r="BB13" s="273"/>
      <c r="BC13" s="273"/>
      <c r="BD13" s="273"/>
      <c r="BE13" s="273"/>
      <c r="BF13" s="273"/>
      <c r="BG13" s="273"/>
      <c r="BH13" s="273"/>
      <c r="BI13" s="273"/>
      <c r="BJ13" s="273"/>
      <c r="BK13" s="273"/>
      <c r="BL13" s="273"/>
      <c r="BM13" s="273"/>
      <c r="BN13" s="273"/>
      <c r="BO13" s="273"/>
      <c r="BP13" s="274"/>
    </row>
    <row r="14" spans="2:68" ht="18" customHeight="1" x14ac:dyDescent="0.2">
      <c r="B14" s="272" t="s">
        <v>532</v>
      </c>
      <c r="C14" s="273"/>
      <c r="D14" s="273"/>
      <c r="E14" s="273"/>
      <c r="F14" s="273"/>
      <c r="G14" s="273"/>
      <c r="H14" s="273"/>
      <c r="I14" s="273"/>
      <c r="J14" s="273"/>
      <c r="K14" s="273"/>
      <c r="L14" s="273"/>
      <c r="M14" s="273"/>
      <c r="N14" s="273"/>
      <c r="O14" s="273"/>
      <c r="P14" s="273"/>
      <c r="Q14" s="273"/>
      <c r="R14" s="273"/>
      <c r="S14" s="273"/>
      <c r="T14" s="273"/>
      <c r="U14" s="273"/>
      <c r="V14" s="273"/>
      <c r="W14" s="274"/>
      <c r="X14" s="275"/>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7"/>
      <c r="AU14" s="439"/>
      <c r="AV14" s="440"/>
      <c r="AW14" s="440"/>
      <c r="AX14" s="440"/>
      <c r="AY14" s="440"/>
      <c r="AZ14" s="440"/>
      <c r="BA14" s="440"/>
      <c r="BB14" s="440"/>
      <c r="BC14" s="440"/>
      <c r="BD14" s="440"/>
      <c r="BE14" s="440"/>
      <c r="BF14" s="440"/>
      <c r="BG14" s="440"/>
      <c r="BH14" s="440"/>
      <c r="BI14" s="440"/>
      <c r="BJ14" s="440"/>
      <c r="BK14" s="440"/>
      <c r="BL14" s="440"/>
      <c r="BM14" s="440"/>
      <c r="BN14" s="440"/>
      <c r="BO14" s="440"/>
      <c r="BP14" s="441"/>
    </row>
    <row r="15" spans="2:68" ht="7.2" customHeight="1" x14ac:dyDescent="0.2">
      <c r="B15" s="14"/>
      <c r="C15" s="14"/>
      <c r="D15" s="14"/>
      <c r="E15" s="14"/>
      <c r="F15" s="14"/>
      <c r="G15" s="14"/>
      <c r="H15" s="14"/>
      <c r="I15" s="14"/>
      <c r="J15" s="14"/>
      <c r="K15" s="14"/>
      <c r="L15" s="14"/>
      <c r="M15" s="14"/>
      <c r="N15" s="14"/>
      <c r="O15" s="14"/>
      <c r="P15" s="14"/>
      <c r="Q15" s="14"/>
      <c r="R15" s="14"/>
      <c r="S15" s="14"/>
      <c r="T15" s="14"/>
      <c r="U15" s="14"/>
      <c r="V15" s="14"/>
      <c r="W15" s="14"/>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2:68" ht="18" customHeight="1" x14ac:dyDescent="0.2">
      <c r="B16" s="165" t="s">
        <v>232</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row>
    <row r="17" spans="2:68" ht="18" customHeight="1" x14ac:dyDescent="0.2">
      <c r="B17" s="88" t="s">
        <v>221</v>
      </c>
      <c r="C17" s="89"/>
      <c r="D17" s="89"/>
      <c r="E17" s="89"/>
      <c r="F17" s="89"/>
      <c r="G17" s="89"/>
      <c r="H17" s="89"/>
      <c r="I17" s="89"/>
      <c r="J17" s="89"/>
      <c r="K17" s="89"/>
      <c r="L17" s="89"/>
      <c r="M17" s="89"/>
      <c r="N17" s="89"/>
      <c r="O17" s="89"/>
      <c r="P17" s="89"/>
      <c r="Q17" s="89"/>
      <c r="R17" s="89"/>
      <c r="S17" s="89"/>
      <c r="T17" s="89"/>
      <c r="U17" s="89"/>
      <c r="V17" s="72" t="s">
        <v>223</v>
      </c>
      <c r="W17" s="73"/>
      <c r="X17" s="73"/>
      <c r="Y17" s="73"/>
      <c r="Z17" s="74"/>
      <c r="AA17" s="72" t="s">
        <v>259</v>
      </c>
      <c r="AB17" s="73"/>
      <c r="AC17" s="73"/>
      <c r="AD17" s="73"/>
      <c r="AE17" s="74"/>
      <c r="AF17" s="138" t="s">
        <v>294</v>
      </c>
      <c r="AG17" s="138"/>
      <c r="AH17" s="138"/>
      <c r="AI17" s="138"/>
      <c r="AJ17" s="138"/>
      <c r="AK17" s="138" t="s">
        <v>260</v>
      </c>
      <c r="AL17" s="138"/>
      <c r="AM17" s="138"/>
      <c r="AN17" s="138"/>
      <c r="AO17" s="138"/>
      <c r="AP17" s="138" t="s">
        <v>261</v>
      </c>
      <c r="AQ17" s="138"/>
      <c r="AR17" s="138"/>
      <c r="AS17" s="138"/>
      <c r="AT17" s="138"/>
      <c r="AU17" s="138" t="s">
        <v>262</v>
      </c>
      <c r="AV17" s="138"/>
      <c r="AW17" s="138"/>
      <c r="AX17" s="138"/>
      <c r="AY17" s="138"/>
      <c r="AZ17" s="93" t="s">
        <v>263</v>
      </c>
      <c r="BA17" s="67"/>
      <c r="BB17" s="67"/>
      <c r="BC17" s="67"/>
      <c r="BD17" s="94"/>
      <c r="BE17" s="66" t="s">
        <v>272</v>
      </c>
      <c r="BF17" s="67"/>
      <c r="BG17" s="67"/>
      <c r="BH17" s="67"/>
      <c r="BI17" s="68"/>
      <c r="BJ17" s="73" t="s">
        <v>222</v>
      </c>
      <c r="BK17" s="73"/>
      <c r="BL17" s="73"/>
      <c r="BM17" s="73"/>
      <c r="BN17" s="73"/>
      <c r="BO17" s="73"/>
      <c r="BP17" s="167"/>
    </row>
    <row r="18" spans="2:68" ht="18" customHeight="1" x14ac:dyDescent="0.2">
      <c r="B18" s="90"/>
      <c r="C18" s="91"/>
      <c r="D18" s="91"/>
      <c r="E18" s="91"/>
      <c r="F18" s="91"/>
      <c r="G18" s="91"/>
      <c r="H18" s="91"/>
      <c r="I18" s="91"/>
      <c r="J18" s="91"/>
      <c r="K18" s="91"/>
      <c r="L18" s="91"/>
      <c r="M18" s="91"/>
      <c r="N18" s="91"/>
      <c r="O18" s="91"/>
      <c r="P18" s="91"/>
      <c r="Q18" s="91"/>
      <c r="R18" s="91"/>
      <c r="S18" s="91"/>
      <c r="T18" s="91"/>
      <c r="U18" s="91"/>
      <c r="V18" s="75"/>
      <c r="W18" s="76"/>
      <c r="X18" s="76"/>
      <c r="Y18" s="76"/>
      <c r="Z18" s="77"/>
      <c r="AA18" s="75"/>
      <c r="AB18" s="76"/>
      <c r="AC18" s="76"/>
      <c r="AD18" s="76"/>
      <c r="AE18" s="77"/>
      <c r="AF18" s="138"/>
      <c r="AG18" s="138"/>
      <c r="AH18" s="138"/>
      <c r="AI18" s="138"/>
      <c r="AJ18" s="138"/>
      <c r="AK18" s="138"/>
      <c r="AL18" s="138"/>
      <c r="AM18" s="138"/>
      <c r="AN18" s="138"/>
      <c r="AO18" s="138"/>
      <c r="AP18" s="138"/>
      <c r="AQ18" s="138"/>
      <c r="AR18" s="138"/>
      <c r="AS18" s="138"/>
      <c r="AT18" s="138"/>
      <c r="AU18" s="138"/>
      <c r="AV18" s="138"/>
      <c r="AW18" s="138"/>
      <c r="AX18" s="138"/>
      <c r="AY18" s="138"/>
      <c r="AZ18" s="93"/>
      <c r="BA18" s="67"/>
      <c r="BB18" s="67"/>
      <c r="BC18" s="67"/>
      <c r="BD18" s="94"/>
      <c r="BE18" s="66"/>
      <c r="BF18" s="67"/>
      <c r="BG18" s="67"/>
      <c r="BH18" s="67"/>
      <c r="BI18" s="68"/>
      <c r="BJ18" s="76"/>
      <c r="BK18" s="76"/>
      <c r="BL18" s="76"/>
      <c r="BM18" s="76"/>
      <c r="BN18" s="76"/>
      <c r="BO18" s="76"/>
      <c r="BP18" s="168"/>
    </row>
    <row r="19" spans="2:68" ht="18" customHeight="1" x14ac:dyDescent="0.2">
      <c r="B19" s="431" t="s">
        <v>421</v>
      </c>
      <c r="C19" s="432"/>
      <c r="D19" s="432"/>
      <c r="E19" s="432"/>
      <c r="F19" s="432"/>
      <c r="G19" s="432"/>
      <c r="H19" s="432"/>
      <c r="I19" s="432"/>
      <c r="J19" s="432"/>
      <c r="K19" s="432"/>
      <c r="L19" s="432"/>
      <c r="M19" s="432"/>
      <c r="N19" s="432"/>
      <c r="O19" s="432"/>
      <c r="P19" s="432"/>
      <c r="Q19" s="432"/>
      <c r="R19" s="432"/>
      <c r="S19" s="432"/>
      <c r="T19" s="432"/>
      <c r="U19" s="432"/>
      <c r="V19" s="78" t="s">
        <v>382</v>
      </c>
      <c r="W19" s="79"/>
      <c r="X19" s="79"/>
      <c r="Y19" s="79"/>
      <c r="Z19" s="80"/>
      <c r="AA19" s="435">
        <v>78.7</v>
      </c>
      <c r="AB19" s="436"/>
      <c r="AC19" s="436"/>
      <c r="AD19" s="436"/>
      <c r="AE19" s="437"/>
      <c r="AF19" s="438">
        <v>75.7</v>
      </c>
      <c r="AG19" s="438"/>
      <c r="AH19" s="438"/>
      <c r="AI19" s="438"/>
      <c r="AJ19" s="438"/>
      <c r="AK19" s="438">
        <v>77.900000000000006</v>
      </c>
      <c r="AL19" s="438"/>
      <c r="AM19" s="438"/>
      <c r="AN19" s="438"/>
      <c r="AO19" s="438"/>
      <c r="AP19" s="446">
        <v>76.8</v>
      </c>
      <c r="AQ19" s="446"/>
      <c r="AR19" s="446"/>
      <c r="AS19" s="446"/>
      <c r="AT19" s="446"/>
      <c r="AU19" s="446"/>
      <c r="AV19" s="446"/>
      <c r="AW19" s="446"/>
      <c r="AX19" s="446"/>
      <c r="AY19" s="446"/>
      <c r="AZ19" s="447"/>
      <c r="BA19" s="436"/>
      <c r="BB19" s="436"/>
      <c r="BC19" s="436"/>
      <c r="BD19" s="448"/>
      <c r="BE19" s="449">
        <v>80</v>
      </c>
      <c r="BF19" s="450"/>
      <c r="BG19" s="450"/>
      <c r="BH19" s="450"/>
      <c r="BI19" s="451"/>
      <c r="BJ19" s="452">
        <f>AP19/BE19</f>
        <v>0.96</v>
      </c>
      <c r="BK19" s="452"/>
      <c r="BL19" s="452"/>
      <c r="BM19" s="452"/>
      <c r="BN19" s="452"/>
      <c r="BO19" s="452"/>
      <c r="BP19" s="453"/>
    </row>
    <row r="20" spans="2:68" ht="18" customHeight="1" x14ac:dyDescent="0.2">
      <c r="B20" s="433"/>
      <c r="C20" s="434"/>
      <c r="D20" s="434"/>
      <c r="E20" s="434"/>
      <c r="F20" s="434"/>
      <c r="G20" s="434"/>
      <c r="H20" s="434"/>
      <c r="I20" s="434"/>
      <c r="J20" s="434"/>
      <c r="K20" s="434"/>
      <c r="L20" s="434"/>
      <c r="M20" s="434"/>
      <c r="N20" s="434"/>
      <c r="O20" s="434"/>
      <c r="P20" s="434"/>
      <c r="Q20" s="434"/>
      <c r="R20" s="434"/>
      <c r="S20" s="434"/>
      <c r="T20" s="434"/>
      <c r="U20" s="434"/>
      <c r="V20" s="81"/>
      <c r="W20" s="82"/>
      <c r="X20" s="82"/>
      <c r="Y20" s="82"/>
      <c r="Z20" s="83"/>
      <c r="AA20" s="435"/>
      <c r="AB20" s="436"/>
      <c r="AC20" s="436"/>
      <c r="AD20" s="436"/>
      <c r="AE20" s="437"/>
      <c r="AF20" s="438"/>
      <c r="AG20" s="438"/>
      <c r="AH20" s="438"/>
      <c r="AI20" s="438"/>
      <c r="AJ20" s="438"/>
      <c r="AK20" s="438"/>
      <c r="AL20" s="438"/>
      <c r="AM20" s="438"/>
      <c r="AN20" s="438"/>
      <c r="AO20" s="438"/>
      <c r="AP20" s="446"/>
      <c r="AQ20" s="446"/>
      <c r="AR20" s="446"/>
      <c r="AS20" s="446"/>
      <c r="AT20" s="446"/>
      <c r="AU20" s="446"/>
      <c r="AV20" s="446"/>
      <c r="AW20" s="446"/>
      <c r="AX20" s="446"/>
      <c r="AY20" s="446"/>
      <c r="AZ20" s="447"/>
      <c r="BA20" s="436"/>
      <c r="BB20" s="436"/>
      <c r="BC20" s="436"/>
      <c r="BD20" s="448"/>
      <c r="BE20" s="449"/>
      <c r="BF20" s="450"/>
      <c r="BG20" s="450"/>
      <c r="BH20" s="450"/>
      <c r="BI20" s="451"/>
      <c r="BJ20" s="454"/>
      <c r="BK20" s="454"/>
      <c r="BL20" s="454"/>
      <c r="BM20" s="454"/>
      <c r="BN20" s="454"/>
      <c r="BO20" s="454"/>
      <c r="BP20" s="455"/>
    </row>
    <row r="21" spans="2:68" ht="11.4" customHeight="1" x14ac:dyDescent="0.2">
      <c r="B21" s="88" t="s">
        <v>224</v>
      </c>
      <c r="C21" s="89"/>
      <c r="D21" s="89"/>
      <c r="E21" s="89"/>
      <c r="F21" s="89"/>
      <c r="G21" s="89"/>
      <c r="H21" s="130"/>
      <c r="I21" s="456" t="s">
        <v>533</v>
      </c>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9"/>
    </row>
    <row r="22" spans="2:68" ht="7.2" customHeight="1" x14ac:dyDescent="0.2">
      <c r="B22" s="90"/>
      <c r="C22" s="91"/>
      <c r="D22" s="91"/>
      <c r="E22" s="91"/>
      <c r="F22" s="91"/>
      <c r="G22" s="91"/>
      <c r="H22" s="131"/>
      <c r="I22" s="457"/>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5"/>
    </row>
    <row r="23" spans="2:68" ht="5.4" customHeight="1" x14ac:dyDescent="0.2">
      <c r="B23" s="5"/>
      <c r="C23" s="5"/>
      <c r="D23" s="5"/>
      <c r="E23" s="5"/>
      <c r="F23" s="5"/>
      <c r="G23" s="5"/>
      <c r="H23" s="5"/>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2:68" ht="18" customHeight="1" x14ac:dyDescent="0.2">
      <c r="B24" s="148" t="s">
        <v>252</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row>
    <row r="25" spans="2:68" ht="18" customHeight="1" x14ac:dyDescent="0.2">
      <c r="B25" s="123" t="s">
        <v>227</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5"/>
    </row>
    <row r="26" spans="2:68" ht="18" customHeight="1" x14ac:dyDescent="0.2">
      <c r="B26" s="88" t="s">
        <v>298</v>
      </c>
      <c r="C26" s="89"/>
      <c r="D26" s="89"/>
      <c r="E26" s="89"/>
      <c r="F26" s="89"/>
      <c r="G26" s="89"/>
      <c r="H26" s="89"/>
      <c r="I26" s="89"/>
      <c r="J26" s="89"/>
      <c r="K26" s="89"/>
      <c r="L26" s="89"/>
      <c r="M26" s="89"/>
      <c r="N26" s="89"/>
      <c r="O26" s="89"/>
      <c r="P26" s="89"/>
      <c r="Q26" s="89"/>
      <c r="R26" s="89"/>
      <c r="S26" s="89"/>
      <c r="T26" s="89"/>
      <c r="U26" s="95"/>
      <c r="V26" s="72" t="s">
        <v>223</v>
      </c>
      <c r="W26" s="73"/>
      <c r="X26" s="73"/>
      <c r="Y26" s="73"/>
      <c r="Z26" s="73"/>
      <c r="AA26" s="72" t="s">
        <v>259</v>
      </c>
      <c r="AB26" s="73"/>
      <c r="AC26" s="73"/>
      <c r="AD26" s="73"/>
      <c r="AE26" s="74"/>
      <c r="AF26" s="138" t="s">
        <v>294</v>
      </c>
      <c r="AG26" s="138"/>
      <c r="AH26" s="138"/>
      <c r="AI26" s="138"/>
      <c r="AJ26" s="138"/>
      <c r="AK26" s="138" t="s">
        <v>260</v>
      </c>
      <c r="AL26" s="138"/>
      <c r="AM26" s="138"/>
      <c r="AN26" s="138"/>
      <c r="AO26" s="138"/>
      <c r="AP26" s="138" t="s">
        <v>261</v>
      </c>
      <c r="AQ26" s="138"/>
      <c r="AR26" s="138"/>
      <c r="AS26" s="138"/>
      <c r="AT26" s="138"/>
      <c r="AU26" s="138" t="s">
        <v>262</v>
      </c>
      <c r="AV26" s="138"/>
      <c r="AW26" s="138"/>
      <c r="AX26" s="138"/>
      <c r="AY26" s="138"/>
      <c r="AZ26" s="93" t="s">
        <v>263</v>
      </c>
      <c r="BA26" s="67"/>
      <c r="BB26" s="67"/>
      <c r="BC26" s="67"/>
      <c r="BD26" s="94"/>
      <c r="BE26" s="66" t="s">
        <v>272</v>
      </c>
      <c r="BF26" s="67"/>
      <c r="BG26" s="67"/>
      <c r="BH26" s="67"/>
      <c r="BI26" s="68"/>
      <c r="BJ26" s="126" t="s">
        <v>222</v>
      </c>
      <c r="BK26" s="126"/>
      <c r="BL26" s="126"/>
      <c r="BM26" s="126"/>
      <c r="BN26" s="126"/>
      <c r="BO26" s="126"/>
      <c r="BP26" s="127"/>
    </row>
    <row r="27" spans="2:68" ht="18" customHeight="1" x14ac:dyDescent="0.2">
      <c r="B27" s="90"/>
      <c r="C27" s="91"/>
      <c r="D27" s="91"/>
      <c r="E27" s="91"/>
      <c r="F27" s="91"/>
      <c r="G27" s="91"/>
      <c r="H27" s="91"/>
      <c r="I27" s="91"/>
      <c r="J27" s="91"/>
      <c r="K27" s="91"/>
      <c r="L27" s="91"/>
      <c r="M27" s="91"/>
      <c r="N27" s="91"/>
      <c r="O27" s="91"/>
      <c r="P27" s="91"/>
      <c r="Q27" s="91"/>
      <c r="R27" s="91"/>
      <c r="S27" s="91"/>
      <c r="T27" s="91"/>
      <c r="U27" s="96"/>
      <c r="V27" s="75"/>
      <c r="W27" s="76"/>
      <c r="X27" s="76"/>
      <c r="Y27" s="76"/>
      <c r="Z27" s="76"/>
      <c r="AA27" s="75"/>
      <c r="AB27" s="76"/>
      <c r="AC27" s="76"/>
      <c r="AD27" s="76"/>
      <c r="AE27" s="77"/>
      <c r="AF27" s="138"/>
      <c r="AG27" s="138"/>
      <c r="AH27" s="138"/>
      <c r="AI27" s="138"/>
      <c r="AJ27" s="138"/>
      <c r="AK27" s="138"/>
      <c r="AL27" s="138"/>
      <c r="AM27" s="138"/>
      <c r="AN27" s="138"/>
      <c r="AO27" s="138"/>
      <c r="AP27" s="138"/>
      <c r="AQ27" s="138"/>
      <c r="AR27" s="138"/>
      <c r="AS27" s="138"/>
      <c r="AT27" s="138"/>
      <c r="AU27" s="138"/>
      <c r="AV27" s="138"/>
      <c r="AW27" s="138"/>
      <c r="AX27" s="138"/>
      <c r="AY27" s="138"/>
      <c r="AZ27" s="93"/>
      <c r="BA27" s="67"/>
      <c r="BB27" s="67"/>
      <c r="BC27" s="67"/>
      <c r="BD27" s="94"/>
      <c r="BE27" s="66"/>
      <c r="BF27" s="67"/>
      <c r="BG27" s="67"/>
      <c r="BH27" s="67"/>
      <c r="BI27" s="68"/>
      <c r="BJ27" s="128"/>
      <c r="BK27" s="128"/>
      <c r="BL27" s="128"/>
      <c r="BM27" s="128"/>
      <c r="BN27" s="128"/>
      <c r="BO27" s="128"/>
      <c r="BP27" s="129"/>
    </row>
    <row r="28" spans="2:68" ht="18" customHeight="1" x14ac:dyDescent="0.2">
      <c r="B28" s="139" t="s">
        <v>422</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1"/>
    </row>
    <row r="29" spans="2:68" ht="18" customHeight="1" x14ac:dyDescent="0.2">
      <c r="B29" s="46" t="s">
        <v>425</v>
      </c>
      <c r="C29" s="47"/>
      <c r="D29" s="47"/>
      <c r="E29" s="47"/>
      <c r="F29" s="47"/>
      <c r="G29" s="47"/>
      <c r="H29" s="47"/>
      <c r="I29" s="47"/>
      <c r="J29" s="47"/>
      <c r="K29" s="47"/>
      <c r="L29" s="47"/>
      <c r="M29" s="47"/>
      <c r="N29" s="47"/>
      <c r="O29" s="47"/>
      <c r="P29" s="47"/>
      <c r="Q29" s="47"/>
      <c r="R29" s="47"/>
      <c r="S29" s="47"/>
      <c r="T29" s="47"/>
      <c r="U29" s="48"/>
      <c r="V29" s="45" t="s">
        <v>382</v>
      </c>
      <c r="W29" s="45"/>
      <c r="X29" s="45"/>
      <c r="Y29" s="45"/>
      <c r="Z29" s="45"/>
      <c r="AA29" s="55" t="s">
        <v>427</v>
      </c>
      <c r="AB29" s="55"/>
      <c r="AC29" s="55"/>
      <c r="AD29" s="55"/>
      <c r="AE29" s="55"/>
      <c r="AF29" s="474">
        <v>74.3</v>
      </c>
      <c r="AG29" s="475"/>
      <c r="AH29" s="475"/>
      <c r="AI29" s="475"/>
      <c r="AJ29" s="476"/>
      <c r="AK29" s="474">
        <v>73.8</v>
      </c>
      <c r="AL29" s="475"/>
      <c r="AM29" s="475"/>
      <c r="AN29" s="475"/>
      <c r="AO29" s="476"/>
      <c r="AP29" s="393">
        <v>73</v>
      </c>
      <c r="AQ29" s="393"/>
      <c r="AR29" s="393"/>
      <c r="AS29" s="393"/>
      <c r="AT29" s="393"/>
      <c r="AU29" s="393"/>
      <c r="AV29" s="393"/>
      <c r="AW29" s="393"/>
      <c r="AX29" s="393"/>
      <c r="AY29" s="393"/>
      <c r="AZ29" s="393"/>
      <c r="BA29" s="393"/>
      <c r="BB29" s="393"/>
      <c r="BC29" s="393"/>
      <c r="BD29" s="393"/>
      <c r="BE29" s="460">
        <v>80</v>
      </c>
      <c r="BF29" s="460"/>
      <c r="BG29" s="460"/>
      <c r="BH29" s="460"/>
      <c r="BI29" s="460"/>
      <c r="BJ29" s="42">
        <f>AP29/80</f>
        <v>0.91249999999999998</v>
      </c>
      <c r="BK29" s="42"/>
      <c r="BL29" s="42"/>
      <c r="BM29" s="42"/>
      <c r="BN29" s="42"/>
      <c r="BO29" s="42"/>
      <c r="BP29" s="43"/>
    </row>
    <row r="30" spans="2:68" ht="18" customHeight="1" x14ac:dyDescent="0.2">
      <c r="B30" s="477" t="s">
        <v>426</v>
      </c>
      <c r="C30" s="478"/>
      <c r="D30" s="478"/>
      <c r="E30" s="478"/>
      <c r="F30" s="478"/>
      <c r="G30" s="478"/>
      <c r="H30" s="478"/>
      <c r="I30" s="478"/>
      <c r="J30" s="478"/>
      <c r="K30" s="478"/>
      <c r="L30" s="478"/>
      <c r="M30" s="478"/>
      <c r="N30" s="478"/>
      <c r="O30" s="478"/>
      <c r="P30" s="478"/>
      <c r="Q30" s="478"/>
      <c r="R30" s="478"/>
      <c r="S30" s="478"/>
      <c r="T30" s="478"/>
      <c r="U30" s="479"/>
      <c r="V30" s="106" t="s">
        <v>382</v>
      </c>
      <c r="W30" s="106"/>
      <c r="X30" s="106"/>
      <c r="Y30" s="106"/>
      <c r="Z30" s="106"/>
      <c r="AA30" s="59" t="s">
        <v>428</v>
      </c>
      <c r="AB30" s="59"/>
      <c r="AC30" s="59"/>
      <c r="AD30" s="59"/>
      <c r="AE30" s="59"/>
      <c r="AF30" s="442">
        <v>40.6</v>
      </c>
      <c r="AG30" s="443">
        <v>39.799999999999997</v>
      </c>
      <c r="AH30" s="443">
        <v>40.6</v>
      </c>
      <c r="AI30" s="443">
        <v>39.799999999999997</v>
      </c>
      <c r="AJ30" s="444">
        <v>40.6</v>
      </c>
      <c r="AK30" s="442">
        <v>39.799999999999997</v>
      </c>
      <c r="AL30" s="443">
        <v>40.6</v>
      </c>
      <c r="AM30" s="443">
        <v>39.799999999999997</v>
      </c>
      <c r="AN30" s="443">
        <v>40.6</v>
      </c>
      <c r="AO30" s="444">
        <v>39.799999999999997</v>
      </c>
      <c r="AP30" s="445">
        <v>37.9</v>
      </c>
      <c r="AQ30" s="445"/>
      <c r="AR30" s="445"/>
      <c r="AS30" s="445"/>
      <c r="AT30" s="445"/>
      <c r="AU30" s="461"/>
      <c r="AV30" s="461"/>
      <c r="AW30" s="461"/>
      <c r="AX30" s="461"/>
      <c r="AY30" s="461"/>
      <c r="AZ30" s="461"/>
      <c r="BA30" s="461"/>
      <c r="BB30" s="461"/>
      <c r="BC30" s="461"/>
      <c r="BD30" s="461"/>
      <c r="BE30" s="462">
        <v>60</v>
      </c>
      <c r="BF30" s="462"/>
      <c r="BG30" s="462"/>
      <c r="BH30" s="462"/>
      <c r="BI30" s="462"/>
      <c r="BJ30" s="109">
        <f>AP30/60</f>
        <v>0.6316666666666666</v>
      </c>
      <c r="BK30" s="109"/>
      <c r="BL30" s="109"/>
      <c r="BM30" s="109"/>
      <c r="BN30" s="109"/>
      <c r="BO30" s="109"/>
      <c r="BP30" s="110"/>
    </row>
    <row r="31" spans="2:68" ht="25.2" customHeight="1" x14ac:dyDescent="0.2">
      <c r="B31" s="39" t="s">
        <v>423</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1"/>
    </row>
    <row r="32" spans="2:68" ht="18" customHeight="1" x14ac:dyDescent="0.2">
      <c r="B32" s="46" t="s">
        <v>430</v>
      </c>
      <c r="C32" s="47"/>
      <c r="D32" s="47"/>
      <c r="E32" s="47"/>
      <c r="F32" s="47"/>
      <c r="G32" s="47"/>
      <c r="H32" s="47"/>
      <c r="I32" s="47"/>
      <c r="J32" s="47"/>
      <c r="K32" s="47"/>
      <c r="L32" s="47"/>
      <c r="M32" s="47"/>
      <c r="N32" s="47"/>
      <c r="O32" s="47"/>
      <c r="P32" s="47"/>
      <c r="Q32" s="47"/>
      <c r="R32" s="47"/>
      <c r="S32" s="47"/>
      <c r="T32" s="47"/>
      <c r="U32" s="48"/>
      <c r="V32" s="45" t="s">
        <v>382</v>
      </c>
      <c r="W32" s="45"/>
      <c r="X32" s="45"/>
      <c r="Y32" s="45"/>
      <c r="Z32" s="45"/>
      <c r="AA32" s="55">
        <v>87.5</v>
      </c>
      <c r="AB32" s="55">
        <v>88</v>
      </c>
      <c r="AC32" s="55">
        <v>88.1</v>
      </c>
      <c r="AD32" s="55">
        <v>87.5</v>
      </c>
      <c r="AE32" s="55">
        <v>88</v>
      </c>
      <c r="AF32" s="393">
        <v>88</v>
      </c>
      <c r="AG32" s="393">
        <v>87.5</v>
      </c>
      <c r="AH32" s="393">
        <v>88</v>
      </c>
      <c r="AI32" s="393">
        <v>88.1</v>
      </c>
      <c r="AJ32" s="393">
        <v>87.5</v>
      </c>
      <c r="AK32" s="393">
        <v>88.1</v>
      </c>
      <c r="AL32" s="393">
        <v>88.1</v>
      </c>
      <c r="AM32" s="393">
        <v>87.5</v>
      </c>
      <c r="AN32" s="393">
        <v>88</v>
      </c>
      <c r="AO32" s="393">
        <v>88.1</v>
      </c>
      <c r="AP32" s="393">
        <v>88.2</v>
      </c>
      <c r="AQ32" s="393"/>
      <c r="AR32" s="393"/>
      <c r="AS32" s="393"/>
      <c r="AT32" s="393"/>
      <c r="AU32" s="44"/>
      <c r="AV32" s="44"/>
      <c r="AW32" s="44"/>
      <c r="AX32" s="44"/>
      <c r="AY32" s="44"/>
      <c r="AZ32" s="44"/>
      <c r="BA32" s="44"/>
      <c r="BB32" s="44"/>
      <c r="BC32" s="44"/>
      <c r="BD32" s="44"/>
      <c r="BE32" s="460">
        <v>100</v>
      </c>
      <c r="BF32" s="460"/>
      <c r="BG32" s="460"/>
      <c r="BH32" s="460"/>
      <c r="BI32" s="460"/>
      <c r="BJ32" s="42">
        <f>AP32/100</f>
        <v>0.88200000000000001</v>
      </c>
      <c r="BK32" s="42"/>
      <c r="BL32" s="42"/>
      <c r="BM32" s="42"/>
      <c r="BN32" s="42"/>
      <c r="BO32" s="42"/>
      <c r="BP32" s="43"/>
    </row>
    <row r="33" spans="2:68" ht="18" customHeight="1" x14ac:dyDescent="0.2">
      <c r="B33" s="34" t="s">
        <v>537</v>
      </c>
      <c r="C33" s="35"/>
      <c r="D33" s="35"/>
      <c r="E33" s="35"/>
      <c r="F33" s="35"/>
      <c r="G33" s="35"/>
      <c r="H33" s="35"/>
      <c r="I33" s="35"/>
      <c r="J33" s="35"/>
      <c r="K33" s="35"/>
      <c r="L33" s="35"/>
      <c r="M33" s="35"/>
      <c r="N33" s="35"/>
      <c r="O33" s="35"/>
      <c r="P33" s="35"/>
      <c r="Q33" s="35"/>
      <c r="R33" s="35"/>
      <c r="S33" s="35"/>
      <c r="T33" s="35"/>
      <c r="U33" s="36"/>
      <c r="V33" s="20" t="s">
        <v>382</v>
      </c>
      <c r="W33" s="20"/>
      <c r="X33" s="20"/>
      <c r="Y33" s="20"/>
      <c r="Z33" s="20"/>
      <c r="AA33" s="458">
        <v>58.4</v>
      </c>
      <c r="AB33" s="458">
        <v>59.4</v>
      </c>
      <c r="AC33" s="458">
        <v>59.7</v>
      </c>
      <c r="AD33" s="458">
        <v>58.4</v>
      </c>
      <c r="AE33" s="458">
        <v>59.4</v>
      </c>
      <c r="AF33" s="459">
        <v>59.4</v>
      </c>
      <c r="AG33" s="459">
        <v>58.4</v>
      </c>
      <c r="AH33" s="459">
        <v>59.4</v>
      </c>
      <c r="AI33" s="459">
        <v>59.7</v>
      </c>
      <c r="AJ33" s="459">
        <v>58.4</v>
      </c>
      <c r="AK33" s="459">
        <v>59.7</v>
      </c>
      <c r="AL33" s="459">
        <v>59.7</v>
      </c>
      <c r="AM33" s="459">
        <v>58.4</v>
      </c>
      <c r="AN33" s="459">
        <v>59.4</v>
      </c>
      <c r="AO33" s="459">
        <v>59.7</v>
      </c>
      <c r="AP33" s="459">
        <v>60.8</v>
      </c>
      <c r="AQ33" s="459"/>
      <c r="AR33" s="459"/>
      <c r="AS33" s="459"/>
      <c r="AT33" s="459"/>
      <c r="AU33" s="23"/>
      <c r="AV33" s="23"/>
      <c r="AW33" s="23"/>
      <c r="AX33" s="23"/>
      <c r="AY33" s="23"/>
      <c r="AZ33" s="23"/>
      <c r="BA33" s="23"/>
      <c r="BB33" s="23"/>
      <c r="BC33" s="23"/>
      <c r="BD33" s="23"/>
      <c r="BE33" s="37">
        <v>65</v>
      </c>
      <c r="BF33" s="37"/>
      <c r="BG33" s="37"/>
      <c r="BH33" s="37"/>
      <c r="BI33" s="37"/>
      <c r="BJ33" s="24">
        <f>AP33/BE33</f>
        <v>0.93538461538461537</v>
      </c>
      <c r="BK33" s="25"/>
      <c r="BL33" s="25"/>
      <c r="BM33" s="25"/>
      <c r="BN33" s="25"/>
      <c r="BO33" s="25"/>
      <c r="BP33" s="26"/>
    </row>
    <row r="34" spans="2:68" ht="18" customHeight="1" x14ac:dyDescent="0.2">
      <c r="B34" s="34" t="s">
        <v>658</v>
      </c>
      <c r="C34" s="35"/>
      <c r="D34" s="35"/>
      <c r="E34" s="35"/>
      <c r="F34" s="35"/>
      <c r="G34" s="35"/>
      <c r="H34" s="35"/>
      <c r="I34" s="35"/>
      <c r="J34" s="35"/>
      <c r="K34" s="35"/>
      <c r="L34" s="35"/>
      <c r="M34" s="35"/>
      <c r="N34" s="35"/>
      <c r="O34" s="35"/>
      <c r="P34" s="35"/>
      <c r="Q34" s="35"/>
      <c r="R34" s="35"/>
      <c r="S34" s="35"/>
      <c r="T34" s="35"/>
      <c r="U34" s="36"/>
      <c r="V34" s="20" t="s">
        <v>434</v>
      </c>
      <c r="W34" s="20"/>
      <c r="X34" s="20"/>
      <c r="Y34" s="20"/>
      <c r="Z34" s="20"/>
      <c r="AA34" s="458">
        <v>78.819999999999993</v>
      </c>
      <c r="AB34" s="458">
        <v>79.510000000000005</v>
      </c>
      <c r="AC34" s="458">
        <v>79.92</v>
      </c>
      <c r="AD34" s="458">
        <v>78.819999999999993</v>
      </c>
      <c r="AE34" s="458">
        <v>79.510000000000005</v>
      </c>
      <c r="AF34" s="459">
        <v>79.5</v>
      </c>
      <c r="AG34" s="459">
        <v>78.819999999999993</v>
      </c>
      <c r="AH34" s="459">
        <v>79.510000000000005</v>
      </c>
      <c r="AI34" s="459">
        <v>79.92</v>
      </c>
      <c r="AJ34" s="459">
        <v>78.819999999999993</v>
      </c>
      <c r="AK34" s="459">
        <v>79.94</v>
      </c>
      <c r="AL34" s="459">
        <v>79.92</v>
      </c>
      <c r="AM34" s="459">
        <v>78.819999999999993</v>
      </c>
      <c r="AN34" s="459">
        <v>79.510000000000005</v>
      </c>
      <c r="AO34" s="459">
        <v>79.92</v>
      </c>
      <c r="AP34" s="459">
        <v>79.78</v>
      </c>
      <c r="AQ34" s="459"/>
      <c r="AR34" s="459"/>
      <c r="AS34" s="459"/>
      <c r="AT34" s="459"/>
      <c r="AU34" s="23"/>
      <c r="AV34" s="23"/>
      <c r="AW34" s="23"/>
      <c r="AX34" s="23"/>
      <c r="AY34" s="23"/>
      <c r="AZ34" s="23"/>
      <c r="BA34" s="23"/>
      <c r="BB34" s="23"/>
      <c r="BC34" s="23"/>
      <c r="BD34" s="23"/>
      <c r="BE34" s="30" t="s">
        <v>429</v>
      </c>
      <c r="BF34" s="30"/>
      <c r="BG34" s="30"/>
      <c r="BH34" s="30"/>
      <c r="BI34" s="30"/>
      <c r="BJ34" s="24">
        <f>AP34/AA34</f>
        <v>1.0121796498350673</v>
      </c>
      <c r="BK34" s="25"/>
      <c r="BL34" s="25"/>
      <c r="BM34" s="25"/>
      <c r="BN34" s="25"/>
      <c r="BO34" s="25"/>
      <c r="BP34" s="26"/>
    </row>
    <row r="35" spans="2:68" ht="18" customHeight="1" x14ac:dyDescent="0.2">
      <c r="B35" s="34" t="s">
        <v>431</v>
      </c>
      <c r="C35" s="35"/>
      <c r="D35" s="35"/>
      <c r="E35" s="35"/>
      <c r="F35" s="35"/>
      <c r="G35" s="35"/>
      <c r="H35" s="35"/>
      <c r="I35" s="35"/>
      <c r="J35" s="35"/>
      <c r="K35" s="35"/>
      <c r="L35" s="35"/>
      <c r="M35" s="35"/>
      <c r="N35" s="35"/>
      <c r="O35" s="35"/>
      <c r="P35" s="35"/>
      <c r="Q35" s="35"/>
      <c r="R35" s="35"/>
      <c r="S35" s="35"/>
      <c r="T35" s="35"/>
      <c r="U35" s="36"/>
      <c r="V35" s="20" t="s">
        <v>434</v>
      </c>
      <c r="W35" s="20"/>
      <c r="X35" s="20"/>
      <c r="Y35" s="20"/>
      <c r="Z35" s="20"/>
      <c r="AA35" s="458">
        <v>82.95</v>
      </c>
      <c r="AB35" s="458">
        <v>83.64</v>
      </c>
      <c r="AC35" s="458">
        <v>84.37</v>
      </c>
      <c r="AD35" s="458">
        <v>82.95</v>
      </c>
      <c r="AE35" s="458">
        <v>83.64</v>
      </c>
      <c r="AF35" s="459">
        <v>83.6</v>
      </c>
      <c r="AG35" s="459">
        <v>82.95</v>
      </c>
      <c r="AH35" s="459">
        <v>83.64</v>
      </c>
      <c r="AI35" s="459">
        <v>84.37</v>
      </c>
      <c r="AJ35" s="459">
        <v>82.95</v>
      </c>
      <c r="AK35" s="459">
        <v>84.4</v>
      </c>
      <c r="AL35" s="459">
        <v>84.37</v>
      </c>
      <c r="AM35" s="459">
        <v>82.95</v>
      </c>
      <c r="AN35" s="459">
        <v>83.64</v>
      </c>
      <c r="AO35" s="459">
        <v>84.37</v>
      </c>
      <c r="AP35" s="459">
        <v>84.1</v>
      </c>
      <c r="AQ35" s="459"/>
      <c r="AR35" s="459"/>
      <c r="AS35" s="459"/>
      <c r="AT35" s="459"/>
      <c r="AU35" s="23"/>
      <c r="AV35" s="23"/>
      <c r="AW35" s="23"/>
      <c r="AX35" s="23"/>
      <c r="AY35" s="23"/>
      <c r="AZ35" s="23"/>
      <c r="BA35" s="23"/>
      <c r="BB35" s="23"/>
      <c r="BC35" s="23"/>
      <c r="BD35" s="23"/>
      <c r="BE35" s="30" t="s">
        <v>429</v>
      </c>
      <c r="BF35" s="30"/>
      <c r="BG35" s="30"/>
      <c r="BH35" s="30"/>
      <c r="BI35" s="30"/>
      <c r="BJ35" s="24">
        <f>AP35/AA35</f>
        <v>1.013863773357444</v>
      </c>
      <c r="BK35" s="25"/>
      <c r="BL35" s="25"/>
      <c r="BM35" s="25"/>
      <c r="BN35" s="25"/>
      <c r="BO35" s="25"/>
      <c r="BP35" s="26"/>
    </row>
    <row r="36" spans="2:68" ht="18" customHeight="1" x14ac:dyDescent="0.2">
      <c r="B36" s="34" t="s">
        <v>432</v>
      </c>
      <c r="C36" s="35"/>
      <c r="D36" s="35"/>
      <c r="E36" s="35"/>
      <c r="F36" s="35"/>
      <c r="G36" s="35"/>
      <c r="H36" s="35"/>
      <c r="I36" s="35"/>
      <c r="J36" s="35"/>
      <c r="K36" s="35"/>
      <c r="L36" s="35"/>
      <c r="M36" s="35"/>
      <c r="N36" s="35"/>
      <c r="O36" s="35"/>
      <c r="P36" s="35"/>
      <c r="Q36" s="35"/>
      <c r="R36" s="35"/>
      <c r="S36" s="35"/>
      <c r="T36" s="35"/>
      <c r="U36" s="36"/>
      <c r="V36" s="20" t="s">
        <v>382</v>
      </c>
      <c r="W36" s="20"/>
      <c r="X36" s="20"/>
      <c r="Y36" s="20"/>
      <c r="Z36" s="20"/>
      <c r="AA36" s="458">
        <v>41.8</v>
      </c>
      <c r="AB36" s="458">
        <v>45.1</v>
      </c>
      <c r="AC36" s="458">
        <v>52</v>
      </c>
      <c r="AD36" s="458">
        <v>41.8</v>
      </c>
      <c r="AE36" s="458">
        <v>45.1</v>
      </c>
      <c r="AF36" s="459">
        <v>45.1</v>
      </c>
      <c r="AG36" s="459">
        <v>41.8</v>
      </c>
      <c r="AH36" s="459">
        <v>45.1</v>
      </c>
      <c r="AI36" s="459">
        <v>52</v>
      </c>
      <c r="AJ36" s="459">
        <v>41.8</v>
      </c>
      <c r="AK36" s="459">
        <v>52</v>
      </c>
      <c r="AL36" s="459">
        <v>52</v>
      </c>
      <c r="AM36" s="459">
        <v>41.8</v>
      </c>
      <c r="AN36" s="459">
        <v>45.1</v>
      </c>
      <c r="AO36" s="459">
        <v>52</v>
      </c>
      <c r="AP36" s="459">
        <v>49.9</v>
      </c>
      <c r="AQ36" s="459"/>
      <c r="AR36" s="459"/>
      <c r="AS36" s="459"/>
      <c r="AT36" s="459"/>
      <c r="AU36" s="23"/>
      <c r="AV36" s="23"/>
      <c r="AW36" s="23"/>
      <c r="AX36" s="23"/>
      <c r="AY36" s="23"/>
      <c r="AZ36" s="23"/>
      <c r="BA36" s="23"/>
      <c r="BB36" s="23"/>
      <c r="BC36" s="23"/>
      <c r="BD36" s="23"/>
      <c r="BE36" s="30" t="s">
        <v>429</v>
      </c>
      <c r="BF36" s="30"/>
      <c r="BG36" s="30"/>
      <c r="BH36" s="30"/>
      <c r="BI36" s="30"/>
      <c r="BJ36" s="24">
        <f>AP36/AA36</f>
        <v>1.1937799043062201</v>
      </c>
      <c r="BK36" s="25"/>
      <c r="BL36" s="25"/>
      <c r="BM36" s="25"/>
      <c r="BN36" s="25"/>
      <c r="BO36" s="25"/>
      <c r="BP36" s="26"/>
    </row>
    <row r="37" spans="2:68" ht="18" customHeight="1" x14ac:dyDescent="0.2">
      <c r="B37" s="27" t="s">
        <v>433</v>
      </c>
      <c r="C37" s="28"/>
      <c r="D37" s="28"/>
      <c r="E37" s="28"/>
      <c r="F37" s="28"/>
      <c r="G37" s="28"/>
      <c r="H37" s="28"/>
      <c r="I37" s="28"/>
      <c r="J37" s="28"/>
      <c r="K37" s="28"/>
      <c r="L37" s="28"/>
      <c r="M37" s="28"/>
      <c r="N37" s="28"/>
      <c r="O37" s="28"/>
      <c r="P37" s="28"/>
      <c r="Q37" s="28"/>
      <c r="R37" s="28"/>
      <c r="S37" s="28"/>
      <c r="T37" s="28"/>
      <c r="U37" s="29"/>
      <c r="V37" s="20" t="s">
        <v>435</v>
      </c>
      <c r="W37" s="20"/>
      <c r="X37" s="20"/>
      <c r="Y37" s="20"/>
      <c r="Z37" s="20"/>
      <c r="AA37" s="463">
        <v>86</v>
      </c>
      <c r="AB37" s="463">
        <v>91</v>
      </c>
      <c r="AC37" s="463">
        <v>93</v>
      </c>
      <c r="AD37" s="463">
        <v>86</v>
      </c>
      <c r="AE37" s="463">
        <v>91</v>
      </c>
      <c r="AF37" s="463">
        <v>91</v>
      </c>
      <c r="AG37" s="463">
        <v>86</v>
      </c>
      <c r="AH37" s="463">
        <v>91</v>
      </c>
      <c r="AI37" s="463">
        <v>93</v>
      </c>
      <c r="AJ37" s="463">
        <v>86</v>
      </c>
      <c r="AK37" s="463">
        <v>93</v>
      </c>
      <c r="AL37" s="463">
        <v>93</v>
      </c>
      <c r="AM37" s="463">
        <v>86</v>
      </c>
      <c r="AN37" s="463">
        <v>91</v>
      </c>
      <c r="AO37" s="463">
        <v>93</v>
      </c>
      <c r="AP37" s="463">
        <v>91</v>
      </c>
      <c r="AQ37" s="463"/>
      <c r="AR37" s="463"/>
      <c r="AS37" s="463"/>
      <c r="AT37" s="463"/>
      <c r="AU37" s="467"/>
      <c r="AV37" s="467"/>
      <c r="AW37" s="467"/>
      <c r="AX37" s="467"/>
      <c r="AY37" s="467"/>
      <c r="AZ37" s="467"/>
      <c r="BA37" s="467"/>
      <c r="BB37" s="467"/>
      <c r="BC37" s="467"/>
      <c r="BD37" s="467"/>
      <c r="BE37" s="468">
        <v>130</v>
      </c>
      <c r="BF37" s="468"/>
      <c r="BG37" s="468"/>
      <c r="BH37" s="468"/>
      <c r="BI37" s="468"/>
      <c r="BJ37" s="109">
        <f>AP37/130</f>
        <v>0.7</v>
      </c>
      <c r="BK37" s="109"/>
      <c r="BL37" s="109"/>
      <c r="BM37" s="109"/>
      <c r="BN37" s="109"/>
      <c r="BO37" s="109"/>
      <c r="BP37" s="110"/>
    </row>
    <row r="38" spans="2:68" ht="18" customHeight="1" x14ac:dyDescent="0.2">
      <c r="B38" s="39" t="s">
        <v>424</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1"/>
    </row>
    <row r="39" spans="2:68" ht="18" customHeight="1" x14ac:dyDescent="0.2">
      <c r="B39" s="46" t="s">
        <v>437</v>
      </c>
      <c r="C39" s="47"/>
      <c r="D39" s="47"/>
      <c r="E39" s="47"/>
      <c r="F39" s="47"/>
      <c r="G39" s="47"/>
      <c r="H39" s="47"/>
      <c r="I39" s="47"/>
      <c r="J39" s="47"/>
      <c r="K39" s="47"/>
      <c r="L39" s="47"/>
      <c r="M39" s="47"/>
      <c r="N39" s="47"/>
      <c r="O39" s="47"/>
      <c r="P39" s="47"/>
      <c r="Q39" s="47"/>
      <c r="R39" s="47"/>
      <c r="S39" s="47"/>
      <c r="T39" s="47"/>
      <c r="U39" s="48"/>
      <c r="V39" s="319" t="s">
        <v>271</v>
      </c>
      <c r="W39" s="320"/>
      <c r="X39" s="320"/>
      <c r="Y39" s="320"/>
      <c r="Z39" s="321"/>
      <c r="AA39" s="44">
        <v>35434</v>
      </c>
      <c r="AB39" s="44"/>
      <c r="AC39" s="44"/>
      <c r="AD39" s="44"/>
      <c r="AE39" s="44"/>
      <c r="AF39" s="44">
        <v>27044</v>
      </c>
      <c r="AG39" s="44"/>
      <c r="AH39" s="44"/>
      <c r="AI39" s="44"/>
      <c r="AJ39" s="44"/>
      <c r="AK39" s="464">
        <v>26161</v>
      </c>
      <c r="AL39" s="465"/>
      <c r="AM39" s="465"/>
      <c r="AN39" s="465"/>
      <c r="AO39" s="466"/>
      <c r="AP39" s="44">
        <v>25851</v>
      </c>
      <c r="AQ39" s="44"/>
      <c r="AR39" s="44"/>
      <c r="AS39" s="44"/>
      <c r="AT39" s="44"/>
      <c r="AU39" s="44"/>
      <c r="AV39" s="44"/>
      <c r="AW39" s="44"/>
      <c r="AX39" s="44"/>
      <c r="AY39" s="44"/>
      <c r="AZ39" s="44"/>
      <c r="BA39" s="44"/>
      <c r="BB39" s="44"/>
      <c r="BC39" s="44"/>
      <c r="BD39" s="44"/>
      <c r="BE39" s="464">
        <v>41000</v>
      </c>
      <c r="BF39" s="465">
        <v>41000</v>
      </c>
      <c r="BG39" s="465">
        <v>41000</v>
      </c>
      <c r="BH39" s="465">
        <v>41000</v>
      </c>
      <c r="BI39" s="466">
        <v>41000</v>
      </c>
      <c r="BJ39" s="42">
        <f>AP39/BE39</f>
        <v>0.63051219512195122</v>
      </c>
      <c r="BK39" s="42"/>
      <c r="BL39" s="42"/>
      <c r="BM39" s="42"/>
      <c r="BN39" s="42"/>
      <c r="BO39" s="42"/>
      <c r="BP39" s="43"/>
    </row>
    <row r="40" spans="2:68" ht="18" customHeight="1" x14ac:dyDescent="0.2">
      <c r="B40" s="34" t="s">
        <v>491</v>
      </c>
      <c r="C40" s="35"/>
      <c r="D40" s="35"/>
      <c r="E40" s="35"/>
      <c r="F40" s="35"/>
      <c r="G40" s="35"/>
      <c r="H40" s="35"/>
      <c r="I40" s="35"/>
      <c r="J40" s="35"/>
      <c r="K40" s="35"/>
      <c r="L40" s="35"/>
      <c r="M40" s="35"/>
      <c r="N40" s="35"/>
      <c r="O40" s="35"/>
      <c r="P40" s="35"/>
      <c r="Q40" s="35"/>
      <c r="R40" s="35"/>
      <c r="S40" s="35"/>
      <c r="T40" s="35"/>
      <c r="U40" s="36"/>
      <c r="V40" s="310" t="s">
        <v>271</v>
      </c>
      <c r="W40" s="311"/>
      <c r="X40" s="311"/>
      <c r="Y40" s="311"/>
      <c r="Z40" s="312"/>
      <c r="AA40" s="23">
        <v>31874</v>
      </c>
      <c r="AB40" s="23"/>
      <c r="AC40" s="23"/>
      <c r="AD40" s="23"/>
      <c r="AE40" s="23"/>
      <c r="AF40" s="23">
        <v>24009</v>
      </c>
      <c r="AG40" s="23"/>
      <c r="AH40" s="23"/>
      <c r="AI40" s="23"/>
      <c r="AJ40" s="23"/>
      <c r="AK40" s="316">
        <v>20120</v>
      </c>
      <c r="AL40" s="317"/>
      <c r="AM40" s="317"/>
      <c r="AN40" s="317"/>
      <c r="AO40" s="318"/>
      <c r="AP40" s="23">
        <v>19873</v>
      </c>
      <c r="AQ40" s="23"/>
      <c r="AR40" s="23"/>
      <c r="AS40" s="23"/>
      <c r="AT40" s="23"/>
      <c r="AU40" s="23"/>
      <c r="AV40" s="23"/>
      <c r="AW40" s="23"/>
      <c r="AX40" s="23"/>
      <c r="AY40" s="23"/>
      <c r="AZ40" s="23"/>
      <c r="BA40" s="23"/>
      <c r="BB40" s="23"/>
      <c r="BC40" s="23"/>
      <c r="BD40" s="23"/>
      <c r="BE40" s="316">
        <v>34000</v>
      </c>
      <c r="BF40" s="317">
        <v>34000</v>
      </c>
      <c r="BG40" s="317">
        <v>34000</v>
      </c>
      <c r="BH40" s="317">
        <v>34000</v>
      </c>
      <c r="BI40" s="318">
        <v>34000</v>
      </c>
      <c r="BJ40" s="24">
        <f>AP40/BE40</f>
        <v>0.58450000000000002</v>
      </c>
      <c r="BK40" s="25"/>
      <c r="BL40" s="25"/>
      <c r="BM40" s="25"/>
      <c r="BN40" s="25"/>
      <c r="BO40" s="25"/>
      <c r="BP40" s="26"/>
    </row>
    <row r="41" spans="2:68" ht="26.4" customHeight="1" x14ac:dyDescent="0.2">
      <c r="B41" s="419" t="s">
        <v>538</v>
      </c>
      <c r="C41" s="420"/>
      <c r="D41" s="420"/>
      <c r="E41" s="420"/>
      <c r="F41" s="420"/>
      <c r="G41" s="420"/>
      <c r="H41" s="420"/>
      <c r="I41" s="420"/>
      <c r="J41" s="420"/>
      <c r="K41" s="420"/>
      <c r="L41" s="420"/>
      <c r="M41" s="420"/>
      <c r="N41" s="420"/>
      <c r="O41" s="420"/>
      <c r="P41" s="420"/>
      <c r="Q41" s="420"/>
      <c r="R41" s="420"/>
      <c r="S41" s="420"/>
      <c r="T41" s="420"/>
      <c r="U41" s="421"/>
      <c r="V41" s="331" t="s">
        <v>436</v>
      </c>
      <c r="W41" s="332"/>
      <c r="X41" s="332"/>
      <c r="Y41" s="332"/>
      <c r="Z41" s="333"/>
      <c r="AA41" s="469">
        <v>33.9</v>
      </c>
      <c r="AB41" s="469"/>
      <c r="AC41" s="469"/>
      <c r="AD41" s="469"/>
      <c r="AE41" s="469"/>
      <c r="AF41" s="469">
        <v>36.700000000000003</v>
      </c>
      <c r="AG41" s="469"/>
      <c r="AH41" s="469"/>
      <c r="AI41" s="469"/>
      <c r="AJ41" s="469"/>
      <c r="AK41" s="471">
        <v>38.799999999999997</v>
      </c>
      <c r="AL41" s="472"/>
      <c r="AM41" s="472"/>
      <c r="AN41" s="472"/>
      <c r="AO41" s="473"/>
      <c r="AP41" s="469">
        <v>40.5</v>
      </c>
      <c r="AQ41" s="469"/>
      <c r="AR41" s="469"/>
      <c r="AS41" s="469"/>
      <c r="AT41" s="469"/>
      <c r="AU41" s="469"/>
      <c r="AV41" s="469"/>
      <c r="AW41" s="469"/>
      <c r="AX41" s="469"/>
      <c r="AY41" s="469"/>
      <c r="AZ41" s="469"/>
      <c r="BA41" s="469"/>
      <c r="BB41" s="469"/>
      <c r="BC41" s="469"/>
      <c r="BD41" s="469"/>
      <c r="BE41" s="470">
        <v>50</v>
      </c>
      <c r="BF41" s="470">
        <v>50</v>
      </c>
      <c r="BG41" s="470">
        <v>50</v>
      </c>
      <c r="BH41" s="470">
        <v>50</v>
      </c>
      <c r="BI41" s="470">
        <v>50</v>
      </c>
      <c r="BJ41" s="406"/>
      <c r="BK41" s="407"/>
      <c r="BL41" s="407"/>
      <c r="BM41" s="407"/>
      <c r="BN41" s="407"/>
      <c r="BO41" s="407"/>
      <c r="BP41" s="408"/>
    </row>
    <row r="42" spans="2:68" ht="18" customHeight="1" x14ac:dyDescent="0.2">
      <c r="B42" s="103" t="s">
        <v>520</v>
      </c>
      <c r="C42" s="104"/>
      <c r="D42" s="104"/>
      <c r="E42" s="104"/>
      <c r="F42" s="104"/>
      <c r="G42" s="104"/>
      <c r="H42" s="104"/>
      <c r="I42" s="322" t="s">
        <v>539</v>
      </c>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4"/>
    </row>
    <row r="43" spans="2:68" ht="75" customHeight="1" x14ac:dyDescent="0.2">
      <c r="B43" s="105"/>
      <c r="C43" s="105"/>
      <c r="D43" s="105"/>
      <c r="E43" s="105"/>
      <c r="F43" s="105"/>
      <c r="G43" s="105"/>
      <c r="H43" s="105"/>
      <c r="I43" s="145"/>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row>
    <row r="44" spans="2:68" ht="18" customHeight="1" x14ac:dyDescent="0.2">
      <c r="B44" s="122"/>
      <c r="C44" s="122"/>
    </row>
    <row r="45" spans="2:68" ht="18" customHeight="1" x14ac:dyDescent="0.2">
      <c r="B45" s="122"/>
      <c r="C45" s="122"/>
    </row>
    <row r="46" spans="2:68" ht="18" customHeight="1" x14ac:dyDescent="0.2">
      <c r="B46" s="122"/>
      <c r="C46" s="122"/>
    </row>
    <row r="47" spans="2:68" ht="18" customHeight="1" x14ac:dyDescent="0.2">
      <c r="B47" s="122"/>
      <c r="C47" s="122"/>
    </row>
  </sheetData>
  <mergeCells count="172">
    <mergeCell ref="BJ37:BP37"/>
    <mergeCell ref="B38:BP38"/>
    <mergeCell ref="B39:U39"/>
    <mergeCell ref="V39:Z39"/>
    <mergeCell ref="AA39:AE39"/>
    <mergeCell ref="AF39:AJ39"/>
    <mergeCell ref="AK39:AO39"/>
    <mergeCell ref="B37:U37"/>
    <mergeCell ref="AU34:AY34"/>
    <mergeCell ref="AZ34:BD34"/>
    <mergeCell ref="BE34:BI34"/>
    <mergeCell ref="BJ34:BP34"/>
    <mergeCell ref="B35:U35"/>
    <mergeCell ref="V35:Z35"/>
    <mergeCell ref="AA35:AE35"/>
    <mergeCell ref="AU36:AY36"/>
    <mergeCell ref="AZ36:BD36"/>
    <mergeCell ref="BE36:BI36"/>
    <mergeCell ref="BJ36:BP36"/>
    <mergeCell ref="AF34:AJ34"/>
    <mergeCell ref="AK34:AO34"/>
    <mergeCell ref="AP34:AT34"/>
    <mergeCell ref="V37:Z37"/>
    <mergeCell ref="AA37:AE37"/>
    <mergeCell ref="V36:Z36"/>
    <mergeCell ref="AA36:AE36"/>
    <mergeCell ref="AF36:AJ36"/>
    <mergeCell ref="AK36:AO36"/>
    <mergeCell ref="AP36:AT36"/>
    <mergeCell ref="AU13:BP13"/>
    <mergeCell ref="AF30:AJ30"/>
    <mergeCell ref="BJ26:BP27"/>
    <mergeCell ref="B28:BP28"/>
    <mergeCell ref="B29:U29"/>
    <mergeCell ref="V29:Z29"/>
    <mergeCell ref="AA29:AE29"/>
    <mergeCell ref="AF29:AJ29"/>
    <mergeCell ref="AK29:AO29"/>
    <mergeCell ref="AP29:AT29"/>
    <mergeCell ref="AU29:AY29"/>
    <mergeCell ref="B26:U27"/>
    <mergeCell ref="V26:Z27"/>
    <mergeCell ref="AA26:AE27"/>
    <mergeCell ref="AF26:AJ27"/>
    <mergeCell ref="B30:U30"/>
    <mergeCell ref="V30:Z30"/>
    <mergeCell ref="AK26:AO27"/>
    <mergeCell ref="AP26:AT27"/>
    <mergeCell ref="B44:C45"/>
    <mergeCell ref="B46:C47"/>
    <mergeCell ref="B14:W14"/>
    <mergeCell ref="AU32:AY32"/>
    <mergeCell ref="AZ32:BD32"/>
    <mergeCell ref="BE32:BI32"/>
    <mergeCell ref="BJ32:BP32"/>
    <mergeCell ref="AF35:AJ35"/>
    <mergeCell ref="AK35:AO35"/>
    <mergeCell ref="AP35:AT35"/>
    <mergeCell ref="AU35:AY35"/>
    <mergeCell ref="AZ35:BD35"/>
    <mergeCell ref="BE35:BI35"/>
    <mergeCell ref="BJ35:BP35"/>
    <mergeCell ref="B34:U34"/>
    <mergeCell ref="V34:Z34"/>
    <mergeCell ref="AA34:AE34"/>
    <mergeCell ref="B40:U40"/>
    <mergeCell ref="V40:Z40"/>
    <mergeCell ref="B33:U33"/>
    <mergeCell ref="V33:Z33"/>
    <mergeCell ref="B36:U36"/>
    <mergeCell ref="AA40:AE40"/>
    <mergeCell ref="AF40:AJ40"/>
    <mergeCell ref="AK40:AO40"/>
    <mergeCell ref="B42:H43"/>
    <mergeCell ref="I42:BP43"/>
    <mergeCell ref="AP41:AT41"/>
    <mergeCell ref="AU41:AY41"/>
    <mergeCell ref="AZ41:BD41"/>
    <mergeCell ref="BE41:BI41"/>
    <mergeCell ref="BJ41:BP41"/>
    <mergeCell ref="AP40:AT40"/>
    <mergeCell ref="AU40:AY40"/>
    <mergeCell ref="AZ40:BD40"/>
    <mergeCell ref="BE40:BI40"/>
    <mergeCell ref="BJ40:BP40"/>
    <mergeCell ref="B41:U41"/>
    <mergeCell ref="V41:Z41"/>
    <mergeCell ref="AA41:AE41"/>
    <mergeCell ref="AF41:AJ41"/>
    <mergeCell ref="AK41:AO41"/>
    <mergeCell ref="AF37:AJ37"/>
    <mergeCell ref="AK37:AO37"/>
    <mergeCell ref="AP37:AT37"/>
    <mergeCell ref="AP39:AT39"/>
    <mergeCell ref="AU39:AY39"/>
    <mergeCell ref="AZ39:BD39"/>
    <mergeCell ref="BE39:BI39"/>
    <mergeCell ref="AU37:AY37"/>
    <mergeCell ref="AZ37:BD37"/>
    <mergeCell ref="BE37:BI37"/>
    <mergeCell ref="BJ39:BP39"/>
    <mergeCell ref="AA33:AE33"/>
    <mergeCell ref="AF33:AJ33"/>
    <mergeCell ref="AK33:AO33"/>
    <mergeCell ref="AP33:AT33"/>
    <mergeCell ref="AZ29:BD29"/>
    <mergeCell ref="BE29:BI29"/>
    <mergeCell ref="BJ29:BP29"/>
    <mergeCell ref="B31:BP31"/>
    <mergeCell ref="B32:U32"/>
    <mergeCell ref="V32:Z32"/>
    <mergeCell ref="AA32:AE32"/>
    <mergeCell ref="AF32:AJ32"/>
    <mergeCell ref="AK32:AO32"/>
    <mergeCell ref="AP32:AT32"/>
    <mergeCell ref="AU30:AY30"/>
    <mergeCell ref="AZ30:BD30"/>
    <mergeCell ref="BE30:BI30"/>
    <mergeCell ref="BJ30:BP30"/>
    <mergeCell ref="AU33:AY33"/>
    <mergeCell ref="AZ33:BD33"/>
    <mergeCell ref="BE33:BI33"/>
    <mergeCell ref="BJ33:BP33"/>
    <mergeCell ref="AA30:AE30"/>
    <mergeCell ref="AU26:AY27"/>
    <mergeCell ref="AZ26:BD27"/>
    <mergeCell ref="BE26:BI27"/>
    <mergeCell ref="AK30:AO30"/>
    <mergeCell ref="AP30:AT30"/>
    <mergeCell ref="BE17:BI18"/>
    <mergeCell ref="BJ17:BP18"/>
    <mergeCell ref="B24:BP24"/>
    <mergeCell ref="B25:BP25"/>
    <mergeCell ref="B17:U18"/>
    <mergeCell ref="V17:Z18"/>
    <mergeCell ref="AA17:AE18"/>
    <mergeCell ref="AF17:AJ18"/>
    <mergeCell ref="AK17:AO18"/>
    <mergeCell ref="AP19:AT20"/>
    <mergeCell ref="AU19:AY20"/>
    <mergeCell ref="AZ19:BD20"/>
    <mergeCell ref="BE19:BI20"/>
    <mergeCell ref="BJ19:BP20"/>
    <mergeCell ref="B21:H22"/>
    <mergeCell ref="I21:BP22"/>
    <mergeCell ref="AP17:AT18"/>
    <mergeCell ref="AU17:AY18"/>
    <mergeCell ref="AZ17:BD18"/>
    <mergeCell ref="B19:U20"/>
    <mergeCell ref="V19:Z20"/>
    <mergeCell ref="AA19:AE20"/>
    <mergeCell ref="AF19:AJ20"/>
    <mergeCell ref="AK19:AO20"/>
    <mergeCell ref="B10:BP10"/>
    <mergeCell ref="X11:AT11"/>
    <mergeCell ref="X12:AT12"/>
    <mergeCell ref="X13:AT13"/>
    <mergeCell ref="X14:AT14"/>
    <mergeCell ref="AU14:BP14"/>
    <mergeCell ref="B1:BP2"/>
    <mergeCell ref="B3:BP3"/>
    <mergeCell ref="B4:H5"/>
    <mergeCell ref="I4:BP5"/>
    <mergeCell ref="B6:H7"/>
    <mergeCell ref="I6:BP7"/>
    <mergeCell ref="B13:W13"/>
    <mergeCell ref="B16:BP16"/>
    <mergeCell ref="AU11:BP11"/>
    <mergeCell ref="B12:W12"/>
    <mergeCell ref="B9:BP9"/>
    <mergeCell ref="B11:W11"/>
    <mergeCell ref="AU12:BP12"/>
  </mergeCells>
  <phoneticPr fontId="2"/>
  <printOptions horizontalCentered="1"/>
  <pageMargins left="0.23622047244094491" right="0.23622047244094491" top="0.35433070866141736" bottom="0.35433070866141736" header="0.31496062992125984" footer="0.31496062992125984"/>
  <pageSetup paperSize="9" scale="83" orientation="portrait" r:id="rId1"/>
  <colBreaks count="1" manualBreakCount="1">
    <brk id="68" max="8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74"/>
  <sheetViews>
    <sheetView showZeros="0" view="pageBreakPreview" topLeftCell="A25" zoomScale="110" zoomScaleNormal="100" zoomScaleSheetLayoutView="110" workbookViewId="0">
      <selection activeCell="B32" sqref="B32:BM37"/>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165" t="s">
        <v>523</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row>
    <row r="2" spans="2:132" ht="18" customHeight="1" x14ac:dyDescent="0.2">
      <c r="B2" s="260" t="s">
        <v>226</v>
      </c>
      <c r="C2" s="261"/>
      <c r="D2" s="261"/>
      <c r="E2" s="261"/>
      <c r="F2" s="261"/>
      <c r="G2" s="261"/>
      <c r="H2" s="261"/>
      <c r="I2" s="261"/>
      <c r="J2" s="261"/>
      <c r="K2" s="261"/>
      <c r="L2" s="261"/>
      <c r="M2" s="261"/>
      <c r="N2" s="261" t="s">
        <v>225</v>
      </c>
      <c r="O2" s="261"/>
      <c r="P2" s="261"/>
      <c r="Q2" s="261"/>
      <c r="R2" s="261"/>
      <c r="S2" s="261"/>
      <c r="T2" s="261"/>
      <c r="U2" s="261"/>
      <c r="V2" s="261" t="s">
        <v>228</v>
      </c>
      <c r="W2" s="261"/>
      <c r="X2" s="261"/>
      <c r="Y2" s="261"/>
      <c r="Z2" s="261"/>
      <c r="AA2" s="261"/>
      <c r="AB2" s="261"/>
      <c r="AC2" s="261"/>
      <c r="AD2" s="261"/>
      <c r="AE2" s="261"/>
      <c r="AF2" s="261"/>
      <c r="AG2" s="261"/>
      <c r="AH2" s="261"/>
      <c r="AI2" s="261"/>
      <c r="AJ2" s="261"/>
      <c r="AK2" s="261"/>
      <c r="AL2" s="261"/>
      <c r="AM2" s="261" t="s">
        <v>229</v>
      </c>
      <c r="AN2" s="261"/>
      <c r="AO2" s="261"/>
      <c r="AP2" s="261"/>
      <c r="AQ2" s="261"/>
      <c r="AR2" s="261"/>
      <c r="AS2" s="261" t="s">
        <v>246</v>
      </c>
      <c r="AT2" s="261"/>
      <c r="AU2" s="261"/>
      <c r="AV2" s="261"/>
      <c r="AW2" s="261"/>
      <c r="AX2" s="261"/>
      <c r="AY2" s="261"/>
      <c r="AZ2" s="261"/>
      <c r="BA2" s="261"/>
      <c r="BB2" s="261"/>
      <c r="BC2" s="261"/>
      <c r="BD2" s="261"/>
      <c r="BE2" s="261"/>
      <c r="BF2" s="261"/>
      <c r="BG2" s="261"/>
      <c r="BH2" s="261"/>
      <c r="BI2" s="261"/>
      <c r="BJ2" s="261"/>
      <c r="BK2" s="261"/>
      <c r="BL2" s="261"/>
      <c r="BM2" s="262"/>
      <c r="BN2" s="262" t="s">
        <v>522</v>
      </c>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1"/>
    </row>
    <row r="3" spans="2:132" ht="18" customHeight="1" x14ac:dyDescent="0.2">
      <c r="B3" s="239" t="s">
        <v>438</v>
      </c>
      <c r="C3" s="240"/>
      <c r="D3" s="240"/>
      <c r="E3" s="240"/>
      <c r="F3" s="240"/>
      <c r="G3" s="240"/>
      <c r="H3" s="240"/>
      <c r="I3" s="240"/>
      <c r="J3" s="240"/>
      <c r="K3" s="240"/>
      <c r="L3" s="240"/>
      <c r="M3" s="241"/>
      <c r="N3" s="246" t="s">
        <v>439</v>
      </c>
      <c r="O3" s="240"/>
      <c r="P3" s="240"/>
      <c r="Q3" s="240"/>
      <c r="R3" s="240"/>
      <c r="S3" s="240"/>
      <c r="T3" s="240"/>
      <c r="U3" s="241"/>
      <c r="V3" s="480" t="s">
        <v>441</v>
      </c>
      <c r="W3" s="481"/>
      <c r="X3" s="481"/>
      <c r="Y3" s="481"/>
      <c r="Z3" s="481"/>
      <c r="AA3" s="481"/>
      <c r="AB3" s="481"/>
      <c r="AC3" s="481"/>
      <c r="AD3" s="481"/>
      <c r="AE3" s="481"/>
      <c r="AF3" s="481"/>
      <c r="AG3" s="481"/>
      <c r="AH3" s="481"/>
      <c r="AI3" s="481"/>
      <c r="AJ3" s="481"/>
      <c r="AK3" s="481"/>
      <c r="AL3" s="482"/>
      <c r="AM3" s="209" t="s">
        <v>512</v>
      </c>
      <c r="AN3" s="209"/>
      <c r="AO3" s="209"/>
      <c r="AP3" s="209"/>
      <c r="AQ3" s="209"/>
      <c r="AR3" s="209"/>
      <c r="AS3" s="209" t="s">
        <v>647</v>
      </c>
      <c r="AT3" s="209"/>
      <c r="AU3" s="209"/>
      <c r="AV3" s="209"/>
      <c r="AW3" s="209"/>
      <c r="AX3" s="209"/>
      <c r="AY3" s="209"/>
      <c r="AZ3" s="209"/>
      <c r="BA3" s="209"/>
      <c r="BB3" s="209"/>
      <c r="BC3" s="209"/>
      <c r="BD3" s="209"/>
      <c r="BE3" s="209"/>
      <c r="BF3" s="209"/>
      <c r="BG3" s="209"/>
      <c r="BH3" s="209"/>
      <c r="BI3" s="209"/>
      <c r="BJ3" s="209"/>
      <c r="BK3" s="209"/>
      <c r="BL3" s="209"/>
      <c r="BM3" s="210"/>
      <c r="BN3" s="336" t="s">
        <v>648</v>
      </c>
      <c r="BO3" s="337"/>
      <c r="BP3" s="337"/>
      <c r="BQ3" s="337"/>
      <c r="BR3" s="337"/>
      <c r="BS3" s="337"/>
      <c r="BT3" s="337"/>
      <c r="BU3" s="337"/>
      <c r="BV3" s="337"/>
      <c r="BW3" s="337"/>
      <c r="BX3" s="337"/>
      <c r="BY3" s="337"/>
      <c r="BZ3" s="337"/>
      <c r="CA3" s="337"/>
      <c r="CB3" s="337"/>
      <c r="CC3" s="337"/>
      <c r="CD3" s="337"/>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8"/>
    </row>
    <row r="4" spans="2:132" ht="18" customHeight="1" x14ac:dyDescent="0.2">
      <c r="B4" s="242"/>
      <c r="C4" s="232"/>
      <c r="D4" s="232"/>
      <c r="E4" s="232"/>
      <c r="F4" s="232"/>
      <c r="G4" s="232"/>
      <c r="H4" s="232"/>
      <c r="I4" s="232"/>
      <c r="J4" s="232"/>
      <c r="K4" s="232"/>
      <c r="L4" s="232"/>
      <c r="M4" s="233"/>
      <c r="N4" s="231"/>
      <c r="O4" s="232"/>
      <c r="P4" s="232"/>
      <c r="Q4" s="232"/>
      <c r="R4" s="232"/>
      <c r="S4" s="232"/>
      <c r="T4" s="232"/>
      <c r="U4" s="233"/>
      <c r="V4" s="483"/>
      <c r="W4" s="484"/>
      <c r="X4" s="484"/>
      <c r="Y4" s="484"/>
      <c r="Z4" s="484"/>
      <c r="AA4" s="484"/>
      <c r="AB4" s="484"/>
      <c r="AC4" s="484"/>
      <c r="AD4" s="484"/>
      <c r="AE4" s="484"/>
      <c r="AF4" s="484"/>
      <c r="AG4" s="484"/>
      <c r="AH4" s="484"/>
      <c r="AI4" s="484"/>
      <c r="AJ4" s="484"/>
      <c r="AK4" s="484"/>
      <c r="AL4" s="485"/>
      <c r="AM4" s="187" t="s">
        <v>299</v>
      </c>
      <c r="AN4" s="187"/>
      <c r="AO4" s="187"/>
      <c r="AP4" s="187"/>
      <c r="AQ4" s="187"/>
      <c r="AR4" s="187"/>
      <c r="AS4" s="188" t="s">
        <v>482</v>
      </c>
      <c r="AT4" s="188"/>
      <c r="AU4" s="188"/>
      <c r="AV4" s="188"/>
      <c r="AW4" s="188"/>
      <c r="AX4" s="188"/>
      <c r="AY4" s="188"/>
      <c r="AZ4" s="188"/>
      <c r="BA4" s="188"/>
      <c r="BB4" s="188"/>
      <c r="BC4" s="188"/>
      <c r="BD4" s="188"/>
      <c r="BE4" s="188"/>
      <c r="BF4" s="188"/>
      <c r="BG4" s="188"/>
      <c r="BH4" s="188"/>
      <c r="BI4" s="188"/>
      <c r="BJ4" s="188"/>
      <c r="BK4" s="188"/>
      <c r="BL4" s="188"/>
      <c r="BM4" s="189"/>
      <c r="BN4" s="339"/>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1"/>
    </row>
    <row r="5" spans="2:132" ht="37.200000000000003" customHeight="1" x14ac:dyDescent="0.2">
      <c r="B5" s="242"/>
      <c r="C5" s="232"/>
      <c r="D5" s="232"/>
      <c r="E5" s="232"/>
      <c r="F5" s="232"/>
      <c r="G5" s="232"/>
      <c r="H5" s="232"/>
      <c r="I5" s="232"/>
      <c r="J5" s="232"/>
      <c r="K5" s="232"/>
      <c r="L5" s="232"/>
      <c r="M5" s="233"/>
      <c r="N5" s="231"/>
      <c r="O5" s="232"/>
      <c r="P5" s="232"/>
      <c r="Q5" s="232"/>
      <c r="R5" s="232"/>
      <c r="S5" s="232"/>
      <c r="T5" s="232"/>
      <c r="U5" s="233"/>
      <c r="V5" s="186" t="s">
        <v>442</v>
      </c>
      <c r="W5" s="186"/>
      <c r="X5" s="186"/>
      <c r="Y5" s="186"/>
      <c r="Z5" s="186"/>
      <c r="AA5" s="186"/>
      <c r="AB5" s="186"/>
      <c r="AC5" s="186"/>
      <c r="AD5" s="186"/>
      <c r="AE5" s="186"/>
      <c r="AF5" s="186"/>
      <c r="AG5" s="186"/>
      <c r="AH5" s="186"/>
      <c r="AI5" s="186"/>
      <c r="AJ5" s="186"/>
      <c r="AK5" s="186"/>
      <c r="AL5" s="186"/>
      <c r="AM5" s="187" t="s">
        <v>162</v>
      </c>
      <c r="AN5" s="187"/>
      <c r="AO5" s="187"/>
      <c r="AP5" s="187"/>
      <c r="AQ5" s="187"/>
      <c r="AR5" s="187"/>
      <c r="AS5" s="188" t="s">
        <v>492</v>
      </c>
      <c r="AT5" s="188"/>
      <c r="AU5" s="188"/>
      <c r="AV5" s="188"/>
      <c r="AW5" s="188"/>
      <c r="AX5" s="188"/>
      <c r="AY5" s="188"/>
      <c r="AZ5" s="188"/>
      <c r="BA5" s="188"/>
      <c r="BB5" s="188"/>
      <c r="BC5" s="188"/>
      <c r="BD5" s="188"/>
      <c r="BE5" s="188"/>
      <c r="BF5" s="188"/>
      <c r="BG5" s="188"/>
      <c r="BH5" s="188"/>
      <c r="BI5" s="188"/>
      <c r="BJ5" s="188"/>
      <c r="BK5" s="188"/>
      <c r="BL5" s="188"/>
      <c r="BM5" s="189"/>
      <c r="BN5" s="342"/>
      <c r="BO5" s="343"/>
      <c r="BP5" s="343"/>
      <c r="BQ5" s="343"/>
      <c r="BR5" s="343"/>
      <c r="BS5" s="343"/>
      <c r="BT5" s="343"/>
      <c r="BU5" s="343"/>
      <c r="BV5" s="343"/>
      <c r="BW5" s="343"/>
      <c r="BX5" s="343"/>
      <c r="BY5" s="343"/>
      <c r="BZ5" s="343"/>
      <c r="CA5" s="343"/>
      <c r="CB5" s="343"/>
      <c r="CC5" s="343"/>
      <c r="CD5" s="343"/>
      <c r="CE5" s="343"/>
      <c r="CF5" s="343"/>
      <c r="CG5" s="343"/>
      <c r="CH5" s="343"/>
      <c r="CI5" s="343"/>
      <c r="CJ5" s="343"/>
      <c r="CK5" s="343"/>
      <c r="CL5" s="343"/>
      <c r="CM5" s="343"/>
      <c r="CN5" s="343"/>
      <c r="CO5" s="343"/>
      <c r="CP5" s="343"/>
      <c r="CQ5" s="343"/>
      <c r="CR5" s="343"/>
      <c r="CS5" s="343"/>
      <c r="CT5" s="343"/>
      <c r="CU5" s="343"/>
      <c r="CV5" s="343"/>
      <c r="CW5" s="343"/>
      <c r="CX5" s="343"/>
      <c r="CY5" s="343"/>
      <c r="CZ5" s="343"/>
      <c r="DA5" s="343"/>
      <c r="DB5" s="343"/>
      <c r="DC5" s="343"/>
      <c r="DD5" s="343"/>
      <c r="DE5" s="343"/>
      <c r="DF5" s="343"/>
      <c r="DG5" s="343"/>
      <c r="DH5" s="343"/>
      <c r="DI5" s="343"/>
      <c r="DJ5" s="343"/>
      <c r="DK5" s="343"/>
      <c r="DL5" s="343"/>
      <c r="DM5" s="343"/>
      <c r="DN5" s="343"/>
      <c r="DO5" s="343"/>
      <c r="DP5" s="343"/>
      <c r="DQ5" s="343"/>
      <c r="DR5" s="343"/>
      <c r="DS5" s="343"/>
      <c r="DT5" s="343"/>
      <c r="DU5" s="343"/>
      <c r="DV5" s="343"/>
      <c r="DW5" s="343"/>
      <c r="DX5" s="343"/>
      <c r="DY5" s="343"/>
      <c r="DZ5" s="343"/>
      <c r="EA5" s="343"/>
      <c r="EB5" s="344"/>
    </row>
    <row r="6" spans="2:132" ht="18.600000000000001" customHeight="1" x14ac:dyDescent="0.2">
      <c r="B6" s="242"/>
      <c r="C6" s="232"/>
      <c r="D6" s="232"/>
      <c r="E6" s="232"/>
      <c r="F6" s="232"/>
      <c r="G6" s="232"/>
      <c r="H6" s="232"/>
      <c r="I6" s="232"/>
      <c r="J6" s="232"/>
      <c r="K6" s="232"/>
      <c r="L6" s="232"/>
      <c r="M6" s="233"/>
      <c r="N6" s="486" t="s">
        <v>440</v>
      </c>
      <c r="O6" s="487"/>
      <c r="P6" s="487"/>
      <c r="Q6" s="487"/>
      <c r="R6" s="487"/>
      <c r="S6" s="487"/>
      <c r="T6" s="487"/>
      <c r="U6" s="488"/>
      <c r="V6" s="495" t="s">
        <v>445</v>
      </c>
      <c r="W6" s="495"/>
      <c r="X6" s="495"/>
      <c r="Y6" s="495"/>
      <c r="Z6" s="495"/>
      <c r="AA6" s="495"/>
      <c r="AB6" s="495"/>
      <c r="AC6" s="495"/>
      <c r="AD6" s="495"/>
      <c r="AE6" s="495"/>
      <c r="AF6" s="495"/>
      <c r="AG6" s="495"/>
      <c r="AH6" s="495"/>
      <c r="AI6" s="495"/>
      <c r="AJ6" s="495"/>
      <c r="AK6" s="495"/>
      <c r="AL6" s="495"/>
      <c r="AM6" s="219" t="s">
        <v>474</v>
      </c>
      <c r="AN6" s="219"/>
      <c r="AO6" s="219"/>
      <c r="AP6" s="219"/>
      <c r="AQ6" s="219"/>
      <c r="AR6" s="219"/>
      <c r="AS6" s="219" t="s">
        <v>493</v>
      </c>
      <c r="AT6" s="219"/>
      <c r="AU6" s="219"/>
      <c r="AV6" s="219"/>
      <c r="AW6" s="219"/>
      <c r="AX6" s="219"/>
      <c r="AY6" s="219"/>
      <c r="AZ6" s="219"/>
      <c r="BA6" s="219"/>
      <c r="BB6" s="219"/>
      <c r="BC6" s="219"/>
      <c r="BD6" s="219"/>
      <c r="BE6" s="219"/>
      <c r="BF6" s="219"/>
      <c r="BG6" s="219"/>
      <c r="BH6" s="219"/>
      <c r="BI6" s="219"/>
      <c r="BJ6" s="219"/>
      <c r="BK6" s="219"/>
      <c r="BL6" s="219"/>
      <c r="BM6" s="220"/>
      <c r="BN6" s="345" t="s">
        <v>548</v>
      </c>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346"/>
      <c r="DR6" s="346"/>
      <c r="DS6" s="346"/>
      <c r="DT6" s="346"/>
      <c r="DU6" s="346"/>
      <c r="DV6" s="346"/>
      <c r="DW6" s="346"/>
      <c r="DX6" s="346"/>
      <c r="DY6" s="346"/>
      <c r="DZ6" s="346"/>
      <c r="EA6" s="346"/>
      <c r="EB6" s="347"/>
    </row>
    <row r="7" spans="2:132" ht="18.600000000000001" customHeight="1" x14ac:dyDescent="0.2">
      <c r="B7" s="242"/>
      <c r="C7" s="232"/>
      <c r="D7" s="232"/>
      <c r="E7" s="232"/>
      <c r="F7" s="232"/>
      <c r="G7" s="232"/>
      <c r="H7" s="232"/>
      <c r="I7" s="232"/>
      <c r="J7" s="232"/>
      <c r="K7" s="232"/>
      <c r="L7" s="232"/>
      <c r="M7" s="233"/>
      <c r="N7" s="489"/>
      <c r="O7" s="490"/>
      <c r="P7" s="490"/>
      <c r="Q7" s="490"/>
      <c r="R7" s="490"/>
      <c r="S7" s="490"/>
      <c r="T7" s="490"/>
      <c r="U7" s="491"/>
      <c r="V7" s="186" t="s">
        <v>444</v>
      </c>
      <c r="W7" s="186"/>
      <c r="X7" s="186"/>
      <c r="Y7" s="186"/>
      <c r="Z7" s="186"/>
      <c r="AA7" s="186"/>
      <c r="AB7" s="186"/>
      <c r="AC7" s="186"/>
      <c r="AD7" s="186"/>
      <c r="AE7" s="186"/>
      <c r="AF7" s="186"/>
      <c r="AG7" s="186"/>
      <c r="AH7" s="186"/>
      <c r="AI7" s="186"/>
      <c r="AJ7" s="186"/>
      <c r="AK7" s="186"/>
      <c r="AL7" s="186"/>
      <c r="AM7" s="187" t="s">
        <v>162</v>
      </c>
      <c r="AN7" s="187"/>
      <c r="AO7" s="187"/>
      <c r="AP7" s="187"/>
      <c r="AQ7" s="187"/>
      <c r="AR7" s="187"/>
      <c r="AS7" s="188" t="s">
        <v>494</v>
      </c>
      <c r="AT7" s="188"/>
      <c r="AU7" s="188"/>
      <c r="AV7" s="188"/>
      <c r="AW7" s="188"/>
      <c r="AX7" s="188"/>
      <c r="AY7" s="188"/>
      <c r="AZ7" s="188"/>
      <c r="BA7" s="188"/>
      <c r="BB7" s="188"/>
      <c r="BC7" s="188"/>
      <c r="BD7" s="188"/>
      <c r="BE7" s="188"/>
      <c r="BF7" s="188"/>
      <c r="BG7" s="188"/>
      <c r="BH7" s="188"/>
      <c r="BI7" s="188"/>
      <c r="BJ7" s="188"/>
      <c r="BK7" s="188"/>
      <c r="BL7" s="188"/>
      <c r="BM7" s="189"/>
      <c r="BN7" s="339"/>
      <c r="BO7" s="340"/>
      <c r="BP7" s="340"/>
      <c r="BQ7" s="340"/>
      <c r="BR7" s="340"/>
      <c r="BS7" s="340"/>
      <c r="BT7" s="340"/>
      <c r="BU7" s="340"/>
      <c r="BV7" s="340"/>
      <c r="BW7" s="340"/>
      <c r="BX7" s="340"/>
      <c r="BY7" s="340"/>
      <c r="BZ7" s="340"/>
      <c r="CA7" s="340"/>
      <c r="CB7" s="340"/>
      <c r="CC7" s="340"/>
      <c r="CD7" s="340"/>
      <c r="CE7" s="340"/>
      <c r="CF7" s="340"/>
      <c r="CG7" s="340"/>
      <c r="CH7" s="340"/>
      <c r="CI7" s="340"/>
      <c r="CJ7" s="340"/>
      <c r="CK7" s="340"/>
      <c r="CL7" s="340"/>
      <c r="CM7" s="340"/>
      <c r="CN7" s="340"/>
      <c r="CO7" s="340"/>
      <c r="CP7" s="340"/>
      <c r="CQ7" s="340"/>
      <c r="CR7" s="340"/>
      <c r="CS7" s="340"/>
      <c r="CT7" s="340"/>
      <c r="CU7" s="340"/>
      <c r="CV7" s="340"/>
      <c r="CW7" s="340"/>
      <c r="CX7" s="340"/>
      <c r="CY7" s="340"/>
      <c r="CZ7" s="340"/>
      <c r="DA7" s="340"/>
      <c r="DB7" s="340"/>
      <c r="DC7" s="340"/>
      <c r="DD7" s="340"/>
      <c r="DE7" s="340"/>
      <c r="DF7" s="340"/>
      <c r="DG7" s="340"/>
      <c r="DH7" s="340"/>
      <c r="DI7" s="340"/>
      <c r="DJ7" s="340"/>
      <c r="DK7" s="340"/>
      <c r="DL7" s="340"/>
      <c r="DM7" s="340"/>
      <c r="DN7" s="340"/>
      <c r="DO7" s="340"/>
      <c r="DP7" s="340"/>
      <c r="DQ7" s="340"/>
      <c r="DR7" s="340"/>
      <c r="DS7" s="340"/>
      <c r="DT7" s="340"/>
      <c r="DU7" s="340"/>
      <c r="DV7" s="340"/>
      <c r="DW7" s="340"/>
      <c r="DX7" s="340"/>
      <c r="DY7" s="340"/>
      <c r="DZ7" s="340"/>
      <c r="EA7" s="340"/>
      <c r="EB7" s="341"/>
    </row>
    <row r="8" spans="2:132" ht="18.600000000000001" customHeight="1" x14ac:dyDescent="0.2">
      <c r="B8" s="243"/>
      <c r="C8" s="244"/>
      <c r="D8" s="244"/>
      <c r="E8" s="244"/>
      <c r="F8" s="244"/>
      <c r="G8" s="244"/>
      <c r="H8" s="244"/>
      <c r="I8" s="244"/>
      <c r="J8" s="244"/>
      <c r="K8" s="244"/>
      <c r="L8" s="244"/>
      <c r="M8" s="245"/>
      <c r="N8" s="492"/>
      <c r="O8" s="493"/>
      <c r="P8" s="493"/>
      <c r="Q8" s="493"/>
      <c r="R8" s="493"/>
      <c r="S8" s="493"/>
      <c r="T8" s="493"/>
      <c r="U8" s="494"/>
      <c r="V8" s="186" t="s">
        <v>443</v>
      </c>
      <c r="W8" s="186"/>
      <c r="X8" s="186"/>
      <c r="Y8" s="186"/>
      <c r="Z8" s="186"/>
      <c r="AA8" s="186"/>
      <c r="AB8" s="186"/>
      <c r="AC8" s="186"/>
      <c r="AD8" s="186"/>
      <c r="AE8" s="186"/>
      <c r="AF8" s="186"/>
      <c r="AG8" s="186"/>
      <c r="AH8" s="186"/>
      <c r="AI8" s="186"/>
      <c r="AJ8" s="186"/>
      <c r="AK8" s="186"/>
      <c r="AL8" s="186"/>
      <c r="AM8" s="187" t="s">
        <v>242</v>
      </c>
      <c r="AN8" s="187"/>
      <c r="AO8" s="187"/>
      <c r="AP8" s="187"/>
      <c r="AQ8" s="187"/>
      <c r="AR8" s="187"/>
      <c r="AS8" s="188"/>
      <c r="AT8" s="188"/>
      <c r="AU8" s="188"/>
      <c r="AV8" s="188"/>
      <c r="AW8" s="188"/>
      <c r="AX8" s="188"/>
      <c r="AY8" s="188"/>
      <c r="AZ8" s="188"/>
      <c r="BA8" s="188"/>
      <c r="BB8" s="188"/>
      <c r="BC8" s="188"/>
      <c r="BD8" s="188"/>
      <c r="BE8" s="188"/>
      <c r="BF8" s="188"/>
      <c r="BG8" s="188"/>
      <c r="BH8" s="188"/>
      <c r="BI8" s="188"/>
      <c r="BJ8" s="188"/>
      <c r="BK8" s="188"/>
      <c r="BL8" s="188"/>
      <c r="BM8" s="189"/>
      <c r="BN8" s="348"/>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349"/>
      <c r="DG8" s="349"/>
      <c r="DH8" s="349"/>
      <c r="DI8" s="349"/>
      <c r="DJ8" s="349"/>
      <c r="DK8" s="349"/>
      <c r="DL8" s="349"/>
      <c r="DM8" s="349"/>
      <c r="DN8" s="349"/>
      <c r="DO8" s="349"/>
      <c r="DP8" s="349"/>
      <c r="DQ8" s="349"/>
      <c r="DR8" s="349"/>
      <c r="DS8" s="349"/>
      <c r="DT8" s="349"/>
      <c r="DU8" s="349"/>
      <c r="DV8" s="349"/>
      <c r="DW8" s="349"/>
      <c r="DX8" s="349"/>
      <c r="DY8" s="349"/>
      <c r="DZ8" s="349"/>
      <c r="EA8" s="349"/>
      <c r="EB8" s="350"/>
    </row>
    <row r="9" spans="2:132" ht="24.6" customHeight="1" x14ac:dyDescent="0.2">
      <c r="B9" s="239" t="s">
        <v>446</v>
      </c>
      <c r="C9" s="240"/>
      <c r="D9" s="240"/>
      <c r="E9" s="240"/>
      <c r="F9" s="240"/>
      <c r="G9" s="240"/>
      <c r="H9" s="240"/>
      <c r="I9" s="240"/>
      <c r="J9" s="240"/>
      <c r="K9" s="240"/>
      <c r="L9" s="240"/>
      <c r="M9" s="241"/>
      <c r="N9" s="496" t="s">
        <v>447</v>
      </c>
      <c r="O9" s="497"/>
      <c r="P9" s="497"/>
      <c r="Q9" s="497"/>
      <c r="R9" s="497"/>
      <c r="S9" s="497"/>
      <c r="T9" s="497"/>
      <c r="U9" s="498"/>
      <c r="V9" s="202" t="s">
        <v>464</v>
      </c>
      <c r="W9" s="202"/>
      <c r="X9" s="202"/>
      <c r="Y9" s="202"/>
      <c r="Z9" s="202"/>
      <c r="AA9" s="202"/>
      <c r="AB9" s="202"/>
      <c r="AC9" s="202"/>
      <c r="AD9" s="202"/>
      <c r="AE9" s="202"/>
      <c r="AF9" s="202"/>
      <c r="AG9" s="202"/>
      <c r="AH9" s="202"/>
      <c r="AI9" s="202"/>
      <c r="AJ9" s="202"/>
      <c r="AK9" s="202"/>
      <c r="AL9" s="202"/>
      <c r="AM9" s="209" t="s">
        <v>5</v>
      </c>
      <c r="AN9" s="209"/>
      <c r="AO9" s="209"/>
      <c r="AP9" s="209"/>
      <c r="AQ9" s="209"/>
      <c r="AR9" s="209"/>
      <c r="AS9" s="209" t="s">
        <v>495</v>
      </c>
      <c r="AT9" s="209"/>
      <c r="AU9" s="209"/>
      <c r="AV9" s="209"/>
      <c r="AW9" s="209"/>
      <c r="AX9" s="209"/>
      <c r="AY9" s="209"/>
      <c r="AZ9" s="209"/>
      <c r="BA9" s="209"/>
      <c r="BB9" s="209"/>
      <c r="BC9" s="209"/>
      <c r="BD9" s="209"/>
      <c r="BE9" s="209"/>
      <c r="BF9" s="209"/>
      <c r="BG9" s="209"/>
      <c r="BH9" s="209"/>
      <c r="BI9" s="209"/>
      <c r="BJ9" s="209"/>
      <c r="BK9" s="209"/>
      <c r="BL9" s="209"/>
      <c r="BM9" s="210"/>
      <c r="BN9" s="336" t="s">
        <v>549</v>
      </c>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c r="CU9" s="337"/>
      <c r="CV9" s="337"/>
      <c r="CW9" s="337"/>
      <c r="CX9" s="337"/>
      <c r="CY9" s="337"/>
      <c r="CZ9" s="337"/>
      <c r="DA9" s="337"/>
      <c r="DB9" s="337"/>
      <c r="DC9" s="337"/>
      <c r="DD9" s="337"/>
      <c r="DE9" s="337"/>
      <c r="DF9" s="337"/>
      <c r="DG9" s="337"/>
      <c r="DH9" s="337"/>
      <c r="DI9" s="337"/>
      <c r="DJ9" s="337"/>
      <c r="DK9" s="337"/>
      <c r="DL9" s="337"/>
      <c r="DM9" s="337"/>
      <c r="DN9" s="337"/>
      <c r="DO9" s="337"/>
      <c r="DP9" s="337"/>
      <c r="DQ9" s="337"/>
      <c r="DR9" s="337"/>
      <c r="DS9" s="337"/>
      <c r="DT9" s="337"/>
      <c r="DU9" s="337"/>
      <c r="DV9" s="337"/>
      <c r="DW9" s="337"/>
      <c r="DX9" s="337"/>
      <c r="DY9" s="337"/>
      <c r="DZ9" s="337"/>
      <c r="EA9" s="337"/>
      <c r="EB9" s="338"/>
    </row>
    <row r="10" spans="2:132" ht="24.6" customHeight="1" x14ac:dyDescent="0.2">
      <c r="B10" s="242"/>
      <c r="C10" s="232"/>
      <c r="D10" s="232"/>
      <c r="E10" s="232"/>
      <c r="F10" s="232"/>
      <c r="G10" s="232"/>
      <c r="H10" s="232"/>
      <c r="I10" s="232"/>
      <c r="J10" s="232"/>
      <c r="K10" s="232"/>
      <c r="L10" s="232"/>
      <c r="M10" s="233"/>
      <c r="N10" s="489"/>
      <c r="O10" s="490"/>
      <c r="P10" s="490"/>
      <c r="Q10" s="490"/>
      <c r="R10" s="490"/>
      <c r="S10" s="490"/>
      <c r="T10" s="490"/>
      <c r="U10" s="491"/>
      <c r="V10" s="186" t="s">
        <v>465</v>
      </c>
      <c r="W10" s="186"/>
      <c r="X10" s="186"/>
      <c r="Y10" s="186"/>
      <c r="Z10" s="186"/>
      <c r="AA10" s="186"/>
      <c r="AB10" s="186"/>
      <c r="AC10" s="186"/>
      <c r="AD10" s="186"/>
      <c r="AE10" s="186"/>
      <c r="AF10" s="186"/>
      <c r="AG10" s="186"/>
      <c r="AH10" s="186"/>
      <c r="AI10" s="186"/>
      <c r="AJ10" s="186"/>
      <c r="AK10" s="186"/>
      <c r="AL10" s="186"/>
      <c r="AM10" s="188" t="s">
        <v>5</v>
      </c>
      <c r="AN10" s="188"/>
      <c r="AO10" s="188"/>
      <c r="AP10" s="188"/>
      <c r="AQ10" s="188"/>
      <c r="AR10" s="188"/>
      <c r="AS10" s="188" t="s">
        <v>497</v>
      </c>
      <c r="AT10" s="188"/>
      <c r="AU10" s="188"/>
      <c r="AV10" s="188"/>
      <c r="AW10" s="188"/>
      <c r="AX10" s="188"/>
      <c r="AY10" s="188"/>
      <c r="AZ10" s="188"/>
      <c r="BA10" s="188"/>
      <c r="BB10" s="188"/>
      <c r="BC10" s="188"/>
      <c r="BD10" s="188"/>
      <c r="BE10" s="188"/>
      <c r="BF10" s="188"/>
      <c r="BG10" s="188"/>
      <c r="BH10" s="188"/>
      <c r="BI10" s="188"/>
      <c r="BJ10" s="188"/>
      <c r="BK10" s="188"/>
      <c r="BL10" s="188"/>
      <c r="BM10" s="189"/>
      <c r="BN10" s="339"/>
      <c r="BO10" s="340"/>
      <c r="BP10" s="340"/>
      <c r="BQ10" s="340"/>
      <c r="BR10" s="340"/>
      <c r="BS10" s="340"/>
      <c r="BT10" s="340"/>
      <c r="BU10" s="340"/>
      <c r="BV10" s="340"/>
      <c r="BW10" s="340"/>
      <c r="BX10" s="340"/>
      <c r="BY10" s="340"/>
      <c r="BZ10" s="340"/>
      <c r="CA10" s="340"/>
      <c r="CB10" s="340"/>
      <c r="CC10" s="340"/>
      <c r="CD10" s="340"/>
      <c r="CE10" s="340"/>
      <c r="CF10" s="340"/>
      <c r="CG10" s="340"/>
      <c r="CH10" s="340"/>
      <c r="CI10" s="340"/>
      <c r="CJ10" s="340"/>
      <c r="CK10" s="340"/>
      <c r="CL10" s="340"/>
      <c r="CM10" s="340"/>
      <c r="CN10" s="340"/>
      <c r="CO10" s="340"/>
      <c r="CP10" s="340"/>
      <c r="CQ10" s="340"/>
      <c r="CR10" s="340"/>
      <c r="CS10" s="340"/>
      <c r="CT10" s="340"/>
      <c r="CU10" s="340"/>
      <c r="CV10" s="340"/>
      <c r="CW10" s="340"/>
      <c r="CX10" s="340"/>
      <c r="CY10" s="340"/>
      <c r="CZ10" s="340"/>
      <c r="DA10" s="340"/>
      <c r="DB10" s="340"/>
      <c r="DC10" s="340"/>
      <c r="DD10" s="340"/>
      <c r="DE10" s="340"/>
      <c r="DF10" s="340"/>
      <c r="DG10" s="340"/>
      <c r="DH10" s="340"/>
      <c r="DI10" s="340"/>
      <c r="DJ10" s="340"/>
      <c r="DK10" s="340"/>
      <c r="DL10" s="340"/>
      <c r="DM10" s="340"/>
      <c r="DN10" s="340"/>
      <c r="DO10" s="340"/>
      <c r="DP10" s="340"/>
      <c r="DQ10" s="340"/>
      <c r="DR10" s="340"/>
      <c r="DS10" s="340"/>
      <c r="DT10" s="340"/>
      <c r="DU10" s="340"/>
      <c r="DV10" s="340"/>
      <c r="DW10" s="340"/>
      <c r="DX10" s="340"/>
      <c r="DY10" s="340"/>
      <c r="DZ10" s="340"/>
      <c r="EA10" s="340"/>
      <c r="EB10" s="341"/>
    </row>
    <row r="11" spans="2:132" ht="24.6" customHeight="1" x14ac:dyDescent="0.2">
      <c r="B11" s="242"/>
      <c r="C11" s="232"/>
      <c r="D11" s="232"/>
      <c r="E11" s="232"/>
      <c r="F11" s="232"/>
      <c r="G11" s="232"/>
      <c r="H11" s="232"/>
      <c r="I11" s="232"/>
      <c r="J11" s="232"/>
      <c r="K11" s="232"/>
      <c r="L11" s="232"/>
      <c r="M11" s="233"/>
      <c r="N11" s="489"/>
      <c r="O11" s="490"/>
      <c r="P11" s="490"/>
      <c r="Q11" s="490"/>
      <c r="R11" s="490"/>
      <c r="S11" s="490"/>
      <c r="T11" s="490"/>
      <c r="U11" s="491"/>
      <c r="V11" s="228" t="s">
        <v>466</v>
      </c>
      <c r="W11" s="229"/>
      <c r="X11" s="229"/>
      <c r="Y11" s="229"/>
      <c r="Z11" s="229"/>
      <c r="AA11" s="229"/>
      <c r="AB11" s="229"/>
      <c r="AC11" s="229"/>
      <c r="AD11" s="229"/>
      <c r="AE11" s="229"/>
      <c r="AF11" s="229"/>
      <c r="AG11" s="229"/>
      <c r="AH11" s="229"/>
      <c r="AI11" s="229"/>
      <c r="AJ11" s="229"/>
      <c r="AK11" s="229"/>
      <c r="AL11" s="230"/>
      <c r="AM11" s="188" t="s">
        <v>5</v>
      </c>
      <c r="AN11" s="188"/>
      <c r="AO11" s="188"/>
      <c r="AP11" s="188"/>
      <c r="AQ11" s="188"/>
      <c r="AR11" s="188"/>
      <c r="AS11" s="188" t="s">
        <v>496</v>
      </c>
      <c r="AT11" s="188"/>
      <c r="AU11" s="188"/>
      <c r="AV11" s="188"/>
      <c r="AW11" s="188"/>
      <c r="AX11" s="188"/>
      <c r="AY11" s="188"/>
      <c r="AZ11" s="188"/>
      <c r="BA11" s="188"/>
      <c r="BB11" s="188"/>
      <c r="BC11" s="188"/>
      <c r="BD11" s="188"/>
      <c r="BE11" s="188"/>
      <c r="BF11" s="188"/>
      <c r="BG11" s="188"/>
      <c r="BH11" s="188"/>
      <c r="BI11" s="188"/>
      <c r="BJ11" s="188"/>
      <c r="BK11" s="188"/>
      <c r="BL11" s="188"/>
      <c r="BM11" s="189"/>
      <c r="BN11" s="342"/>
      <c r="BO11" s="343"/>
      <c r="BP11" s="343"/>
      <c r="BQ11" s="343"/>
      <c r="BR11" s="343"/>
      <c r="BS11" s="343"/>
      <c r="BT11" s="343"/>
      <c r="BU11" s="343"/>
      <c r="BV11" s="343"/>
      <c r="BW11" s="343"/>
      <c r="BX11" s="343"/>
      <c r="BY11" s="343"/>
      <c r="BZ11" s="343"/>
      <c r="CA11" s="343"/>
      <c r="CB11" s="343"/>
      <c r="CC11" s="343"/>
      <c r="CD11" s="343"/>
      <c r="CE11" s="343"/>
      <c r="CF11" s="343"/>
      <c r="CG11" s="343"/>
      <c r="CH11" s="343"/>
      <c r="CI11" s="343"/>
      <c r="CJ11" s="343"/>
      <c r="CK11" s="343"/>
      <c r="CL11" s="343"/>
      <c r="CM11" s="343"/>
      <c r="CN11" s="343"/>
      <c r="CO11" s="343"/>
      <c r="CP11" s="343"/>
      <c r="CQ11" s="343"/>
      <c r="CR11" s="343"/>
      <c r="CS11" s="343"/>
      <c r="CT11" s="343"/>
      <c r="CU11" s="343"/>
      <c r="CV11" s="343"/>
      <c r="CW11" s="343"/>
      <c r="CX11" s="343"/>
      <c r="CY11" s="343"/>
      <c r="CZ11" s="343"/>
      <c r="DA11" s="343"/>
      <c r="DB11" s="343"/>
      <c r="DC11" s="343"/>
      <c r="DD11" s="343"/>
      <c r="DE11" s="343"/>
      <c r="DF11" s="343"/>
      <c r="DG11" s="343"/>
      <c r="DH11" s="343"/>
      <c r="DI11" s="343"/>
      <c r="DJ11" s="343"/>
      <c r="DK11" s="343"/>
      <c r="DL11" s="343"/>
      <c r="DM11" s="343"/>
      <c r="DN11" s="343"/>
      <c r="DO11" s="343"/>
      <c r="DP11" s="343"/>
      <c r="DQ11" s="343"/>
      <c r="DR11" s="343"/>
      <c r="DS11" s="343"/>
      <c r="DT11" s="343"/>
      <c r="DU11" s="343"/>
      <c r="DV11" s="343"/>
      <c r="DW11" s="343"/>
      <c r="DX11" s="343"/>
      <c r="DY11" s="343"/>
      <c r="DZ11" s="343"/>
      <c r="EA11" s="343"/>
      <c r="EB11" s="344"/>
    </row>
    <row r="12" spans="2:132" ht="43.2" customHeight="1" x14ac:dyDescent="0.2">
      <c r="B12" s="242"/>
      <c r="C12" s="232"/>
      <c r="D12" s="232"/>
      <c r="E12" s="232"/>
      <c r="F12" s="232"/>
      <c r="G12" s="232"/>
      <c r="H12" s="232"/>
      <c r="I12" s="232"/>
      <c r="J12" s="232"/>
      <c r="K12" s="232"/>
      <c r="L12" s="232"/>
      <c r="M12" s="233"/>
      <c r="N12" s="486" t="s">
        <v>448</v>
      </c>
      <c r="O12" s="487"/>
      <c r="P12" s="487"/>
      <c r="Q12" s="487"/>
      <c r="R12" s="487"/>
      <c r="S12" s="487"/>
      <c r="T12" s="487"/>
      <c r="U12" s="488"/>
      <c r="V12" s="186" t="s">
        <v>462</v>
      </c>
      <c r="W12" s="186"/>
      <c r="X12" s="186"/>
      <c r="Y12" s="186"/>
      <c r="Z12" s="186"/>
      <c r="AA12" s="186"/>
      <c r="AB12" s="186"/>
      <c r="AC12" s="186"/>
      <c r="AD12" s="186"/>
      <c r="AE12" s="186"/>
      <c r="AF12" s="186"/>
      <c r="AG12" s="186"/>
      <c r="AH12" s="186"/>
      <c r="AI12" s="186"/>
      <c r="AJ12" s="186"/>
      <c r="AK12" s="186"/>
      <c r="AL12" s="186"/>
      <c r="AM12" s="187" t="s">
        <v>152</v>
      </c>
      <c r="AN12" s="187"/>
      <c r="AO12" s="187"/>
      <c r="AP12" s="187"/>
      <c r="AQ12" s="187"/>
      <c r="AR12" s="187"/>
      <c r="AS12" s="188" t="s">
        <v>498</v>
      </c>
      <c r="AT12" s="188"/>
      <c r="AU12" s="188"/>
      <c r="AV12" s="188"/>
      <c r="AW12" s="188"/>
      <c r="AX12" s="188"/>
      <c r="AY12" s="188"/>
      <c r="AZ12" s="188"/>
      <c r="BA12" s="188"/>
      <c r="BB12" s="188"/>
      <c r="BC12" s="188"/>
      <c r="BD12" s="188"/>
      <c r="BE12" s="188"/>
      <c r="BF12" s="188"/>
      <c r="BG12" s="188"/>
      <c r="BH12" s="188"/>
      <c r="BI12" s="188"/>
      <c r="BJ12" s="188"/>
      <c r="BK12" s="188"/>
      <c r="BL12" s="188"/>
      <c r="BM12" s="189"/>
      <c r="BN12" s="345" t="s">
        <v>641</v>
      </c>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c r="DF12" s="346"/>
      <c r="DG12" s="346"/>
      <c r="DH12" s="346"/>
      <c r="DI12" s="346"/>
      <c r="DJ12" s="346"/>
      <c r="DK12" s="346"/>
      <c r="DL12" s="346"/>
      <c r="DM12" s="346"/>
      <c r="DN12" s="346"/>
      <c r="DO12" s="346"/>
      <c r="DP12" s="346"/>
      <c r="DQ12" s="346"/>
      <c r="DR12" s="346"/>
      <c r="DS12" s="346"/>
      <c r="DT12" s="346"/>
      <c r="DU12" s="346"/>
      <c r="DV12" s="346"/>
      <c r="DW12" s="346"/>
      <c r="DX12" s="346"/>
      <c r="DY12" s="346"/>
      <c r="DZ12" s="346"/>
      <c r="EA12" s="346"/>
      <c r="EB12" s="347"/>
    </row>
    <row r="13" spans="2:132" ht="43.2" customHeight="1" x14ac:dyDescent="0.2">
      <c r="B13" s="242"/>
      <c r="C13" s="232"/>
      <c r="D13" s="232"/>
      <c r="E13" s="232"/>
      <c r="F13" s="232"/>
      <c r="G13" s="232"/>
      <c r="H13" s="232"/>
      <c r="I13" s="232"/>
      <c r="J13" s="232"/>
      <c r="K13" s="232"/>
      <c r="L13" s="232"/>
      <c r="M13" s="233"/>
      <c r="N13" s="489"/>
      <c r="O13" s="490"/>
      <c r="P13" s="490"/>
      <c r="Q13" s="490"/>
      <c r="R13" s="490"/>
      <c r="S13" s="490"/>
      <c r="T13" s="490"/>
      <c r="U13" s="491"/>
      <c r="V13" s="186" t="s">
        <v>463</v>
      </c>
      <c r="W13" s="186"/>
      <c r="X13" s="186"/>
      <c r="Y13" s="186"/>
      <c r="Z13" s="186"/>
      <c r="AA13" s="186"/>
      <c r="AB13" s="186"/>
      <c r="AC13" s="186"/>
      <c r="AD13" s="186"/>
      <c r="AE13" s="186"/>
      <c r="AF13" s="186"/>
      <c r="AG13" s="186"/>
      <c r="AH13" s="186"/>
      <c r="AI13" s="186"/>
      <c r="AJ13" s="186"/>
      <c r="AK13" s="186"/>
      <c r="AL13" s="186"/>
      <c r="AM13" s="187" t="s">
        <v>152</v>
      </c>
      <c r="AN13" s="187"/>
      <c r="AO13" s="187"/>
      <c r="AP13" s="187"/>
      <c r="AQ13" s="187"/>
      <c r="AR13" s="187"/>
      <c r="AS13" s="188" t="s">
        <v>499</v>
      </c>
      <c r="AT13" s="188"/>
      <c r="AU13" s="188"/>
      <c r="AV13" s="188"/>
      <c r="AW13" s="188"/>
      <c r="AX13" s="188"/>
      <c r="AY13" s="188"/>
      <c r="AZ13" s="188"/>
      <c r="BA13" s="188"/>
      <c r="BB13" s="188"/>
      <c r="BC13" s="188"/>
      <c r="BD13" s="188"/>
      <c r="BE13" s="188"/>
      <c r="BF13" s="188"/>
      <c r="BG13" s="188"/>
      <c r="BH13" s="188"/>
      <c r="BI13" s="188"/>
      <c r="BJ13" s="188"/>
      <c r="BK13" s="188"/>
      <c r="BL13" s="188"/>
      <c r="BM13" s="189"/>
      <c r="BN13" s="339"/>
      <c r="BO13" s="340"/>
      <c r="BP13" s="340"/>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0"/>
      <c r="CO13" s="340"/>
      <c r="CP13" s="340"/>
      <c r="CQ13" s="340"/>
      <c r="CR13" s="340"/>
      <c r="CS13" s="340"/>
      <c r="CT13" s="340"/>
      <c r="CU13" s="340"/>
      <c r="CV13" s="340"/>
      <c r="CW13" s="340"/>
      <c r="CX13" s="340"/>
      <c r="CY13" s="340"/>
      <c r="CZ13" s="340"/>
      <c r="DA13" s="340"/>
      <c r="DB13" s="340"/>
      <c r="DC13" s="340"/>
      <c r="DD13" s="340"/>
      <c r="DE13" s="340"/>
      <c r="DF13" s="340"/>
      <c r="DG13" s="340"/>
      <c r="DH13" s="340"/>
      <c r="DI13" s="340"/>
      <c r="DJ13" s="340"/>
      <c r="DK13" s="340"/>
      <c r="DL13" s="340"/>
      <c r="DM13" s="340"/>
      <c r="DN13" s="340"/>
      <c r="DO13" s="340"/>
      <c r="DP13" s="340"/>
      <c r="DQ13" s="340"/>
      <c r="DR13" s="340"/>
      <c r="DS13" s="340"/>
      <c r="DT13" s="340"/>
      <c r="DU13" s="340"/>
      <c r="DV13" s="340"/>
      <c r="DW13" s="340"/>
      <c r="DX13" s="340"/>
      <c r="DY13" s="340"/>
      <c r="DZ13" s="340"/>
      <c r="EA13" s="340"/>
      <c r="EB13" s="341"/>
    </row>
    <row r="14" spans="2:132" ht="43.2" customHeight="1" x14ac:dyDescent="0.2">
      <c r="B14" s="242"/>
      <c r="C14" s="232"/>
      <c r="D14" s="232"/>
      <c r="E14" s="232"/>
      <c r="F14" s="232"/>
      <c r="G14" s="232"/>
      <c r="H14" s="232"/>
      <c r="I14" s="232"/>
      <c r="J14" s="232"/>
      <c r="K14" s="232"/>
      <c r="L14" s="232"/>
      <c r="M14" s="233"/>
      <c r="N14" s="489"/>
      <c r="O14" s="490"/>
      <c r="P14" s="490"/>
      <c r="Q14" s="490"/>
      <c r="R14" s="490"/>
      <c r="S14" s="490"/>
      <c r="T14" s="490"/>
      <c r="U14" s="491"/>
      <c r="V14" s="186" t="s">
        <v>511</v>
      </c>
      <c r="W14" s="186"/>
      <c r="X14" s="186"/>
      <c r="Y14" s="186"/>
      <c r="Z14" s="186"/>
      <c r="AA14" s="186"/>
      <c r="AB14" s="186"/>
      <c r="AC14" s="186"/>
      <c r="AD14" s="186"/>
      <c r="AE14" s="186"/>
      <c r="AF14" s="186"/>
      <c r="AG14" s="186"/>
      <c r="AH14" s="186"/>
      <c r="AI14" s="186"/>
      <c r="AJ14" s="186"/>
      <c r="AK14" s="186"/>
      <c r="AL14" s="186"/>
      <c r="AM14" s="187" t="s">
        <v>153</v>
      </c>
      <c r="AN14" s="187"/>
      <c r="AO14" s="187"/>
      <c r="AP14" s="187"/>
      <c r="AQ14" s="187"/>
      <c r="AR14" s="187"/>
      <c r="AS14" s="186" t="s">
        <v>642</v>
      </c>
      <c r="AT14" s="186"/>
      <c r="AU14" s="186"/>
      <c r="AV14" s="186"/>
      <c r="AW14" s="186"/>
      <c r="AX14" s="186"/>
      <c r="AY14" s="186"/>
      <c r="AZ14" s="186"/>
      <c r="BA14" s="186"/>
      <c r="BB14" s="186"/>
      <c r="BC14" s="186"/>
      <c r="BD14" s="186"/>
      <c r="BE14" s="186"/>
      <c r="BF14" s="186"/>
      <c r="BG14" s="186"/>
      <c r="BH14" s="186"/>
      <c r="BI14" s="186"/>
      <c r="BJ14" s="186"/>
      <c r="BK14" s="186"/>
      <c r="BL14" s="186"/>
      <c r="BM14" s="253"/>
      <c r="BN14" s="342"/>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343"/>
      <c r="CM14" s="343"/>
      <c r="CN14" s="343"/>
      <c r="CO14" s="343"/>
      <c r="CP14" s="343"/>
      <c r="CQ14" s="343"/>
      <c r="CR14" s="343"/>
      <c r="CS14" s="343"/>
      <c r="CT14" s="343"/>
      <c r="CU14" s="343"/>
      <c r="CV14" s="343"/>
      <c r="CW14" s="343"/>
      <c r="CX14" s="343"/>
      <c r="CY14" s="343"/>
      <c r="CZ14" s="343"/>
      <c r="DA14" s="343"/>
      <c r="DB14" s="343"/>
      <c r="DC14" s="343"/>
      <c r="DD14" s="343"/>
      <c r="DE14" s="343"/>
      <c r="DF14" s="343"/>
      <c r="DG14" s="343"/>
      <c r="DH14" s="343"/>
      <c r="DI14" s="343"/>
      <c r="DJ14" s="343"/>
      <c r="DK14" s="343"/>
      <c r="DL14" s="343"/>
      <c r="DM14" s="343"/>
      <c r="DN14" s="343"/>
      <c r="DO14" s="343"/>
      <c r="DP14" s="343"/>
      <c r="DQ14" s="343"/>
      <c r="DR14" s="343"/>
      <c r="DS14" s="343"/>
      <c r="DT14" s="343"/>
      <c r="DU14" s="343"/>
      <c r="DV14" s="343"/>
      <c r="DW14" s="343"/>
      <c r="DX14" s="343"/>
      <c r="DY14" s="343"/>
      <c r="DZ14" s="343"/>
      <c r="EA14" s="343"/>
      <c r="EB14" s="344"/>
    </row>
    <row r="15" spans="2:132" ht="24.6" customHeight="1" x14ac:dyDescent="0.2">
      <c r="B15" s="242"/>
      <c r="C15" s="232"/>
      <c r="D15" s="232"/>
      <c r="E15" s="232"/>
      <c r="F15" s="232"/>
      <c r="G15" s="232"/>
      <c r="H15" s="232"/>
      <c r="I15" s="232"/>
      <c r="J15" s="232"/>
      <c r="K15" s="232"/>
      <c r="L15" s="232"/>
      <c r="M15" s="233"/>
      <c r="N15" s="228" t="s">
        <v>450</v>
      </c>
      <c r="O15" s="229"/>
      <c r="P15" s="229"/>
      <c r="Q15" s="229"/>
      <c r="R15" s="229"/>
      <c r="S15" s="229"/>
      <c r="T15" s="229"/>
      <c r="U15" s="230"/>
      <c r="V15" s="186" t="s">
        <v>467</v>
      </c>
      <c r="W15" s="186"/>
      <c r="X15" s="186"/>
      <c r="Y15" s="186"/>
      <c r="Z15" s="186"/>
      <c r="AA15" s="186"/>
      <c r="AB15" s="186"/>
      <c r="AC15" s="186"/>
      <c r="AD15" s="186"/>
      <c r="AE15" s="186"/>
      <c r="AF15" s="186"/>
      <c r="AG15" s="186"/>
      <c r="AH15" s="186"/>
      <c r="AI15" s="186"/>
      <c r="AJ15" s="186"/>
      <c r="AK15" s="186"/>
      <c r="AL15" s="186"/>
      <c r="AM15" s="187" t="s">
        <v>152</v>
      </c>
      <c r="AN15" s="187"/>
      <c r="AO15" s="187"/>
      <c r="AP15" s="187"/>
      <c r="AQ15" s="187"/>
      <c r="AR15" s="187"/>
      <c r="AS15" s="188" t="s">
        <v>500</v>
      </c>
      <c r="AT15" s="188"/>
      <c r="AU15" s="188"/>
      <c r="AV15" s="188"/>
      <c r="AW15" s="188"/>
      <c r="AX15" s="188"/>
      <c r="AY15" s="188"/>
      <c r="AZ15" s="188"/>
      <c r="BA15" s="188"/>
      <c r="BB15" s="188"/>
      <c r="BC15" s="188"/>
      <c r="BD15" s="188"/>
      <c r="BE15" s="188"/>
      <c r="BF15" s="188"/>
      <c r="BG15" s="188"/>
      <c r="BH15" s="188"/>
      <c r="BI15" s="188"/>
      <c r="BJ15" s="188"/>
      <c r="BK15" s="188"/>
      <c r="BL15" s="188"/>
      <c r="BM15" s="189"/>
      <c r="BN15" s="519" t="s">
        <v>557</v>
      </c>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346"/>
      <c r="DG15" s="346"/>
      <c r="DH15" s="346"/>
      <c r="DI15" s="346"/>
      <c r="DJ15" s="346"/>
      <c r="DK15" s="346"/>
      <c r="DL15" s="346"/>
      <c r="DM15" s="346"/>
      <c r="DN15" s="346"/>
      <c r="DO15" s="346"/>
      <c r="DP15" s="346"/>
      <c r="DQ15" s="346"/>
      <c r="DR15" s="346"/>
      <c r="DS15" s="346"/>
      <c r="DT15" s="346"/>
      <c r="DU15" s="346"/>
      <c r="DV15" s="346"/>
      <c r="DW15" s="346"/>
      <c r="DX15" s="346"/>
      <c r="DY15" s="346"/>
      <c r="DZ15" s="346"/>
      <c r="EA15" s="346"/>
      <c r="EB15" s="347"/>
    </row>
    <row r="16" spans="2:132" ht="27.6" customHeight="1" x14ac:dyDescent="0.2">
      <c r="B16" s="242"/>
      <c r="C16" s="232"/>
      <c r="D16" s="232"/>
      <c r="E16" s="232"/>
      <c r="F16" s="232"/>
      <c r="G16" s="232"/>
      <c r="H16" s="232"/>
      <c r="I16" s="232"/>
      <c r="J16" s="232"/>
      <c r="K16" s="232"/>
      <c r="L16" s="232"/>
      <c r="M16" s="233"/>
      <c r="N16" s="236"/>
      <c r="O16" s="237"/>
      <c r="P16" s="237"/>
      <c r="Q16" s="237"/>
      <c r="R16" s="237"/>
      <c r="S16" s="237"/>
      <c r="T16" s="237"/>
      <c r="U16" s="238"/>
      <c r="V16" s="186" t="s">
        <v>468</v>
      </c>
      <c r="W16" s="186"/>
      <c r="X16" s="186"/>
      <c r="Y16" s="186"/>
      <c r="Z16" s="186"/>
      <c r="AA16" s="186"/>
      <c r="AB16" s="186"/>
      <c r="AC16" s="186"/>
      <c r="AD16" s="186"/>
      <c r="AE16" s="186"/>
      <c r="AF16" s="186"/>
      <c r="AG16" s="186"/>
      <c r="AH16" s="186"/>
      <c r="AI16" s="186"/>
      <c r="AJ16" s="186"/>
      <c r="AK16" s="186"/>
      <c r="AL16" s="186"/>
      <c r="AM16" s="187" t="s">
        <v>152</v>
      </c>
      <c r="AN16" s="187"/>
      <c r="AO16" s="187"/>
      <c r="AP16" s="187"/>
      <c r="AQ16" s="187"/>
      <c r="AR16" s="187"/>
      <c r="AS16" s="499" t="s">
        <v>501</v>
      </c>
      <c r="AT16" s="499"/>
      <c r="AU16" s="499"/>
      <c r="AV16" s="499"/>
      <c r="AW16" s="499"/>
      <c r="AX16" s="499"/>
      <c r="AY16" s="499"/>
      <c r="AZ16" s="499"/>
      <c r="BA16" s="499"/>
      <c r="BB16" s="499"/>
      <c r="BC16" s="499"/>
      <c r="BD16" s="499"/>
      <c r="BE16" s="499"/>
      <c r="BF16" s="499"/>
      <c r="BG16" s="499"/>
      <c r="BH16" s="499"/>
      <c r="BI16" s="499"/>
      <c r="BJ16" s="499"/>
      <c r="BK16" s="499"/>
      <c r="BL16" s="499"/>
      <c r="BM16" s="500"/>
      <c r="BN16" s="342"/>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3"/>
      <c r="CQ16" s="343"/>
      <c r="CR16" s="343"/>
      <c r="CS16" s="343"/>
      <c r="CT16" s="343"/>
      <c r="CU16" s="343"/>
      <c r="CV16" s="343"/>
      <c r="CW16" s="343"/>
      <c r="CX16" s="343"/>
      <c r="CY16" s="343"/>
      <c r="CZ16" s="343"/>
      <c r="DA16" s="343"/>
      <c r="DB16" s="343"/>
      <c r="DC16" s="343"/>
      <c r="DD16" s="343"/>
      <c r="DE16" s="343"/>
      <c r="DF16" s="343"/>
      <c r="DG16" s="343"/>
      <c r="DH16" s="343"/>
      <c r="DI16" s="343"/>
      <c r="DJ16" s="343"/>
      <c r="DK16" s="343"/>
      <c r="DL16" s="343"/>
      <c r="DM16" s="343"/>
      <c r="DN16" s="343"/>
      <c r="DO16" s="343"/>
      <c r="DP16" s="343"/>
      <c r="DQ16" s="343"/>
      <c r="DR16" s="343"/>
      <c r="DS16" s="343"/>
      <c r="DT16" s="343"/>
      <c r="DU16" s="343"/>
      <c r="DV16" s="343"/>
      <c r="DW16" s="343"/>
      <c r="DX16" s="343"/>
      <c r="DY16" s="343"/>
      <c r="DZ16" s="343"/>
      <c r="EA16" s="343"/>
      <c r="EB16" s="344"/>
    </row>
    <row r="17" spans="2:132" ht="17.399999999999999" customHeight="1" x14ac:dyDescent="0.2">
      <c r="B17" s="242"/>
      <c r="C17" s="232"/>
      <c r="D17" s="232"/>
      <c r="E17" s="232"/>
      <c r="F17" s="232"/>
      <c r="G17" s="232"/>
      <c r="H17" s="232"/>
      <c r="I17" s="232"/>
      <c r="J17" s="232"/>
      <c r="K17" s="232"/>
      <c r="L17" s="232"/>
      <c r="M17" s="233"/>
      <c r="N17" s="501" t="s">
        <v>451</v>
      </c>
      <c r="O17" s="502"/>
      <c r="P17" s="502"/>
      <c r="Q17" s="502"/>
      <c r="R17" s="502"/>
      <c r="S17" s="502"/>
      <c r="T17" s="502"/>
      <c r="U17" s="503"/>
      <c r="V17" s="186" t="s">
        <v>471</v>
      </c>
      <c r="W17" s="186"/>
      <c r="X17" s="186"/>
      <c r="Y17" s="186"/>
      <c r="Z17" s="186"/>
      <c r="AA17" s="186"/>
      <c r="AB17" s="186"/>
      <c r="AC17" s="186"/>
      <c r="AD17" s="186"/>
      <c r="AE17" s="186"/>
      <c r="AF17" s="186"/>
      <c r="AG17" s="186"/>
      <c r="AH17" s="186"/>
      <c r="AI17" s="186"/>
      <c r="AJ17" s="186"/>
      <c r="AK17" s="186"/>
      <c r="AL17" s="186"/>
      <c r="AM17" s="187" t="s">
        <v>473</v>
      </c>
      <c r="AN17" s="187"/>
      <c r="AO17" s="187"/>
      <c r="AP17" s="187"/>
      <c r="AQ17" s="187"/>
      <c r="AR17" s="187"/>
      <c r="AS17" s="188" t="s">
        <v>508</v>
      </c>
      <c r="AT17" s="188"/>
      <c r="AU17" s="188"/>
      <c r="AV17" s="188"/>
      <c r="AW17" s="188"/>
      <c r="AX17" s="188"/>
      <c r="AY17" s="188"/>
      <c r="AZ17" s="188"/>
      <c r="BA17" s="188"/>
      <c r="BB17" s="188"/>
      <c r="BC17" s="188"/>
      <c r="BD17" s="188"/>
      <c r="BE17" s="188"/>
      <c r="BF17" s="188"/>
      <c r="BG17" s="188"/>
      <c r="BH17" s="188"/>
      <c r="BI17" s="188"/>
      <c r="BJ17" s="188"/>
      <c r="BK17" s="188"/>
      <c r="BL17" s="188"/>
      <c r="BM17" s="189"/>
      <c r="BN17" s="345" t="s">
        <v>640</v>
      </c>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346"/>
      <c r="DD17" s="346"/>
      <c r="DE17" s="346"/>
      <c r="DF17" s="346"/>
      <c r="DG17" s="346"/>
      <c r="DH17" s="346"/>
      <c r="DI17" s="346"/>
      <c r="DJ17" s="346"/>
      <c r="DK17" s="346"/>
      <c r="DL17" s="346"/>
      <c r="DM17" s="346"/>
      <c r="DN17" s="346"/>
      <c r="DO17" s="346"/>
      <c r="DP17" s="346"/>
      <c r="DQ17" s="346"/>
      <c r="DR17" s="346"/>
      <c r="DS17" s="346"/>
      <c r="DT17" s="346"/>
      <c r="DU17" s="346"/>
      <c r="DV17" s="346"/>
      <c r="DW17" s="346"/>
      <c r="DX17" s="346"/>
      <c r="DY17" s="346"/>
      <c r="DZ17" s="346"/>
      <c r="EA17" s="346"/>
      <c r="EB17" s="347"/>
    </row>
    <row r="18" spans="2:132" ht="18" customHeight="1" x14ac:dyDescent="0.2">
      <c r="B18" s="242"/>
      <c r="C18" s="232"/>
      <c r="D18" s="232"/>
      <c r="E18" s="232"/>
      <c r="F18" s="232"/>
      <c r="G18" s="232"/>
      <c r="H18" s="232"/>
      <c r="I18" s="232"/>
      <c r="J18" s="232"/>
      <c r="K18" s="232"/>
      <c r="L18" s="232"/>
      <c r="M18" s="233"/>
      <c r="N18" s="501"/>
      <c r="O18" s="502"/>
      <c r="P18" s="502"/>
      <c r="Q18" s="502"/>
      <c r="R18" s="502"/>
      <c r="S18" s="502"/>
      <c r="T18" s="502"/>
      <c r="U18" s="503"/>
      <c r="V18" s="228" t="s">
        <v>470</v>
      </c>
      <c r="W18" s="229"/>
      <c r="X18" s="229"/>
      <c r="Y18" s="229"/>
      <c r="Z18" s="229"/>
      <c r="AA18" s="229"/>
      <c r="AB18" s="229"/>
      <c r="AC18" s="229"/>
      <c r="AD18" s="229"/>
      <c r="AE18" s="229"/>
      <c r="AF18" s="229"/>
      <c r="AG18" s="229"/>
      <c r="AH18" s="229"/>
      <c r="AI18" s="229"/>
      <c r="AJ18" s="229"/>
      <c r="AK18" s="229"/>
      <c r="AL18" s="230"/>
      <c r="AM18" s="504" t="s">
        <v>473</v>
      </c>
      <c r="AN18" s="505"/>
      <c r="AO18" s="505"/>
      <c r="AP18" s="505"/>
      <c r="AQ18" s="505"/>
      <c r="AR18" s="506"/>
      <c r="AS18" s="186" t="s">
        <v>507</v>
      </c>
      <c r="AT18" s="186"/>
      <c r="AU18" s="186"/>
      <c r="AV18" s="186"/>
      <c r="AW18" s="186"/>
      <c r="AX18" s="186"/>
      <c r="AY18" s="186"/>
      <c r="AZ18" s="186"/>
      <c r="BA18" s="186"/>
      <c r="BB18" s="186"/>
      <c r="BC18" s="186"/>
      <c r="BD18" s="186"/>
      <c r="BE18" s="186"/>
      <c r="BF18" s="186"/>
      <c r="BG18" s="186"/>
      <c r="BH18" s="186"/>
      <c r="BI18" s="186"/>
      <c r="BJ18" s="186"/>
      <c r="BK18" s="186"/>
      <c r="BL18" s="186"/>
      <c r="BM18" s="253"/>
      <c r="BN18" s="339"/>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340"/>
      <c r="CX18" s="340"/>
      <c r="CY18" s="340"/>
      <c r="CZ18" s="340"/>
      <c r="DA18" s="340"/>
      <c r="DB18" s="340"/>
      <c r="DC18" s="340"/>
      <c r="DD18" s="340"/>
      <c r="DE18" s="340"/>
      <c r="DF18" s="340"/>
      <c r="DG18" s="340"/>
      <c r="DH18" s="340"/>
      <c r="DI18" s="340"/>
      <c r="DJ18" s="340"/>
      <c r="DK18" s="340"/>
      <c r="DL18" s="340"/>
      <c r="DM18" s="340"/>
      <c r="DN18" s="340"/>
      <c r="DO18" s="340"/>
      <c r="DP18" s="340"/>
      <c r="DQ18" s="340"/>
      <c r="DR18" s="340"/>
      <c r="DS18" s="340"/>
      <c r="DT18" s="340"/>
      <c r="DU18" s="340"/>
      <c r="DV18" s="340"/>
      <c r="DW18" s="340"/>
      <c r="DX18" s="340"/>
      <c r="DY18" s="340"/>
      <c r="DZ18" s="340"/>
      <c r="EA18" s="340"/>
      <c r="EB18" s="341"/>
    </row>
    <row r="19" spans="2:132" ht="28.2" customHeight="1" x14ac:dyDescent="0.2">
      <c r="B19" s="242"/>
      <c r="C19" s="232"/>
      <c r="D19" s="232"/>
      <c r="E19" s="232"/>
      <c r="F19" s="232"/>
      <c r="G19" s="232"/>
      <c r="H19" s="232"/>
      <c r="I19" s="232"/>
      <c r="J19" s="232"/>
      <c r="K19" s="232"/>
      <c r="L19" s="232"/>
      <c r="M19" s="233"/>
      <c r="N19" s="501"/>
      <c r="O19" s="502"/>
      <c r="P19" s="502"/>
      <c r="Q19" s="502"/>
      <c r="R19" s="502"/>
      <c r="S19" s="502"/>
      <c r="T19" s="502"/>
      <c r="U19" s="503"/>
      <c r="V19" s="236"/>
      <c r="W19" s="237"/>
      <c r="X19" s="237"/>
      <c r="Y19" s="237"/>
      <c r="Z19" s="237"/>
      <c r="AA19" s="237"/>
      <c r="AB19" s="237"/>
      <c r="AC19" s="237"/>
      <c r="AD19" s="237"/>
      <c r="AE19" s="237"/>
      <c r="AF19" s="237"/>
      <c r="AG19" s="237"/>
      <c r="AH19" s="237"/>
      <c r="AI19" s="237"/>
      <c r="AJ19" s="237"/>
      <c r="AK19" s="237"/>
      <c r="AL19" s="238"/>
      <c r="AM19" s="507"/>
      <c r="AN19" s="508"/>
      <c r="AO19" s="508"/>
      <c r="AP19" s="508"/>
      <c r="AQ19" s="508"/>
      <c r="AR19" s="509"/>
      <c r="AS19" s="186" t="s">
        <v>506</v>
      </c>
      <c r="AT19" s="186"/>
      <c r="AU19" s="186"/>
      <c r="AV19" s="186"/>
      <c r="AW19" s="186"/>
      <c r="AX19" s="186"/>
      <c r="AY19" s="186"/>
      <c r="AZ19" s="186"/>
      <c r="BA19" s="186"/>
      <c r="BB19" s="186"/>
      <c r="BC19" s="186"/>
      <c r="BD19" s="186"/>
      <c r="BE19" s="186"/>
      <c r="BF19" s="186"/>
      <c r="BG19" s="186"/>
      <c r="BH19" s="186"/>
      <c r="BI19" s="186"/>
      <c r="BJ19" s="186"/>
      <c r="BK19" s="186"/>
      <c r="BL19" s="186"/>
      <c r="BM19" s="253"/>
      <c r="BN19" s="339"/>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0"/>
      <c r="CO19" s="340"/>
      <c r="CP19" s="340"/>
      <c r="CQ19" s="340"/>
      <c r="CR19" s="340"/>
      <c r="CS19" s="340"/>
      <c r="CT19" s="340"/>
      <c r="CU19" s="340"/>
      <c r="CV19" s="340"/>
      <c r="CW19" s="340"/>
      <c r="CX19" s="340"/>
      <c r="CY19" s="340"/>
      <c r="CZ19" s="340"/>
      <c r="DA19" s="340"/>
      <c r="DB19" s="340"/>
      <c r="DC19" s="340"/>
      <c r="DD19" s="340"/>
      <c r="DE19" s="340"/>
      <c r="DF19" s="340"/>
      <c r="DG19" s="340"/>
      <c r="DH19" s="340"/>
      <c r="DI19" s="340"/>
      <c r="DJ19" s="340"/>
      <c r="DK19" s="340"/>
      <c r="DL19" s="340"/>
      <c r="DM19" s="340"/>
      <c r="DN19" s="340"/>
      <c r="DO19" s="340"/>
      <c r="DP19" s="340"/>
      <c r="DQ19" s="340"/>
      <c r="DR19" s="340"/>
      <c r="DS19" s="340"/>
      <c r="DT19" s="340"/>
      <c r="DU19" s="340"/>
      <c r="DV19" s="340"/>
      <c r="DW19" s="340"/>
      <c r="DX19" s="340"/>
      <c r="DY19" s="340"/>
      <c r="DZ19" s="340"/>
      <c r="EA19" s="340"/>
      <c r="EB19" s="341"/>
    </row>
    <row r="20" spans="2:132" ht="18.600000000000001" customHeight="1" x14ac:dyDescent="0.2">
      <c r="B20" s="242"/>
      <c r="C20" s="232"/>
      <c r="D20" s="232"/>
      <c r="E20" s="232"/>
      <c r="F20" s="232"/>
      <c r="G20" s="232"/>
      <c r="H20" s="232"/>
      <c r="I20" s="232"/>
      <c r="J20" s="232"/>
      <c r="K20" s="232"/>
      <c r="L20" s="232"/>
      <c r="M20" s="233"/>
      <c r="N20" s="501"/>
      <c r="O20" s="502"/>
      <c r="P20" s="502"/>
      <c r="Q20" s="502"/>
      <c r="R20" s="502"/>
      <c r="S20" s="502"/>
      <c r="T20" s="502"/>
      <c r="U20" s="503"/>
      <c r="V20" s="228" t="s">
        <v>469</v>
      </c>
      <c r="W20" s="229"/>
      <c r="X20" s="229"/>
      <c r="Y20" s="229"/>
      <c r="Z20" s="229"/>
      <c r="AA20" s="229"/>
      <c r="AB20" s="229"/>
      <c r="AC20" s="229"/>
      <c r="AD20" s="229"/>
      <c r="AE20" s="229"/>
      <c r="AF20" s="229"/>
      <c r="AG20" s="229"/>
      <c r="AH20" s="229"/>
      <c r="AI20" s="229"/>
      <c r="AJ20" s="229"/>
      <c r="AK20" s="229"/>
      <c r="AL20" s="230"/>
      <c r="AM20" s="504" t="s">
        <v>473</v>
      </c>
      <c r="AN20" s="505"/>
      <c r="AO20" s="505"/>
      <c r="AP20" s="505"/>
      <c r="AQ20" s="505"/>
      <c r="AR20" s="506"/>
      <c r="AS20" s="186" t="s">
        <v>509</v>
      </c>
      <c r="AT20" s="186"/>
      <c r="AU20" s="186"/>
      <c r="AV20" s="186"/>
      <c r="AW20" s="186"/>
      <c r="AX20" s="186"/>
      <c r="AY20" s="186"/>
      <c r="AZ20" s="186"/>
      <c r="BA20" s="186"/>
      <c r="BB20" s="186"/>
      <c r="BC20" s="186"/>
      <c r="BD20" s="186"/>
      <c r="BE20" s="186"/>
      <c r="BF20" s="186"/>
      <c r="BG20" s="186"/>
      <c r="BH20" s="186"/>
      <c r="BI20" s="186"/>
      <c r="BJ20" s="186"/>
      <c r="BK20" s="186"/>
      <c r="BL20" s="186"/>
      <c r="BM20" s="253"/>
      <c r="BN20" s="339"/>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0"/>
      <c r="CO20" s="340"/>
      <c r="CP20" s="340"/>
      <c r="CQ20" s="340"/>
      <c r="CR20" s="340"/>
      <c r="CS20" s="340"/>
      <c r="CT20" s="340"/>
      <c r="CU20" s="340"/>
      <c r="CV20" s="340"/>
      <c r="CW20" s="340"/>
      <c r="CX20" s="340"/>
      <c r="CY20" s="340"/>
      <c r="CZ20" s="340"/>
      <c r="DA20" s="340"/>
      <c r="DB20" s="340"/>
      <c r="DC20" s="340"/>
      <c r="DD20" s="340"/>
      <c r="DE20" s="340"/>
      <c r="DF20" s="340"/>
      <c r="DG20" s="340"/>
      <c r="DH20" s="340"/>
      <c r="DI20" s="340"/>
      <c r="DJ20" s="340"/>
      <c r="DK20" s="340"/>
      <c r="DL20" s="340"/>
      <c r="DM20" s="340"/>
      <c r="DN20" s="340"/>
      <c r="DO20" s="340"/>
      <c r="DP20" s="340"/>
      <c r="DQ20" s="340"/>
      <c r="DR20" s="340"/>
      <c r="DS20" s="340"/>
      <c r="DT20" s="340"/>
      <c r="DU20" s="340"/>
      <c r="DV20" s="340"/>
      <c r="DW20" s="340"/>
      <c r="DX20" s="340"/>
      <c r="DY20" s="340"/>
      <c r="DZ20" s="340"/>
      <c r="EA20" s="340"/>
      <c r="EB20" s="341"/>
    </row>
    <row r="21" spans="2:132" ht="18.600000000000001" customHeight="1" x14ac:dyDescent="0.2">
      <c r="B21" s="242"/>
      <c r="C21" s="232"/>
      <c r="D21" s="232"/>
      <c r="E21" s="232"/>
      <c r="F21" s="232"/>
      <c r="G21" s="232"/>
      <c r="H21" s="232"/>
      <c r="I21" s="232"/>
      <c r="J21" s="232"/>
      <c r="K21" s="232"/>
      <c r="L21" s="232"/>
      <c r="M21" s="233"/>
      <c r="N21" s="501"/>
      <c r="O21" s="502"/>
      <c r="P21" s="502"/>
      <c r="Q21" s="502"/>
      <c r="R21" s="502"/>
      <c r="S21" s="502"/>
      <c r="T21" s="502"/>
      <c r="U21" s="503"/>
      <c r="V21" s="236"/>
      <c r="W21" s="237"/>
      <c r="X21" s="237"/>
      <c r="Y21" s="237"/>
      <c r="Z21" s="237"/>
      <c r="AA21" s="237"/>
      <c r="AB21" s="237"/>
      <c r="AC21" s="237"/>
      <c r="AD21" s="237"/>
      <c r="AE21" s="237"/>
      <c r="AF21" s="237"/>
      <c r="AG21" s="237"/>
      <c r="AH21" s="237"/>
      <c r="AI21" s="237"/>
      <c r="AJ21" s="237"/>
      <c r="AK21" s="237"/>
      <c r="AL21" s="238"/>
      <c r="AM21" s="507"/>
      <c r="AN21" s="508"/>
      <c r="AO21" s="508"/>
      <c r="AP21" s="508"/>
      <c r="AQ21" s="508"/>
      <c r="AR21" s="509"/>
      <c r="AS21" s="186" t="s">
        <v>510</v>
      </c>
      <c r="AT21" s="186"/>
      <c r="AU21" s="186"/>
      <c r="AV21" s="186"/>
      <c r="AW21" s="186"/>
      <c r="AX21" s="186"/>
      <c r="AY21" s="186"/>
      <c r="AZ21" s="186"/>
      <c r="BA21" s="186"/>
      <c r="BB21" s="186"/>
      <c r="BC21" s="186"/>
      <c r="BD21" s="186"/>
      <c r="BE21" s="186"/>
      <c r="BF21" s="186"/>
      <c r="BG21" s="186"/>
      <c r="BH21" s="186"/>
      <c r="BI21" s="186"/>
      <c r="BJ21" s="186"/>
      <c r="BK21" s="186"/>
      <c r="BL21" s="186"/>
      <c r="BM21" s="253"/>
      <c r="BN21" s="342"/>
      <c r="BO21" s="343"/>
      <c r="BP21" s="343"/>
      <c r="BQ21" s="343"/>
      <c r="BR21" s="343"/>
      <c r="BS21" s="343"/>
      <c r="BT21" s="343"/>
      <c r="BU21" s="343"/>
      <c r="BV21" s="343"/>
      <c r="BW21" s="343"/>
      <c r="BX21" s="343"/>
      <c r="BY21" s="343"/>
      <c r="BZ21" s="343"/>
      <c r="CA21" s="343"/>
      <c r="CB21" s="343"/>
      <c r="CC21" s="343"/>
      <c r="CD21" s="343"/>
      <c r="CE21" s="343"/>
      <c r="CF21" s="343"/>
      <c r="CG21" s="343"/>
      <c r="CH21" s="343"/>
      <c r="CI21" s="343"/>
      <c r="CJ21" s="343"/>
      <c r="CK21" s="343"/>
      <c r="CL21" s="343"/>
      <c r="CM21" s="343"/>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c r="DO21" s="343"/>
      <c r="DP21" s="343"/>
      <c r="DQ21" s="343"/>
      <c r="DR21" s="343"/>
      <c r="DS21" s="343"/>
      <c r="DT21" s="343"/>
      <c r="DU21" s="343"/>
      <c r="DV21" s="343"/>
      <c r="DW21" s="343"/>
      <c r="DX21" s="343"/>
      <c r="DY21" s="343"/>
      <c r="DZ21" s="343"/>
      <c r="EA21" s="343"/>
      <c r="EB21" s="344"/>
    </row>
    <row r="22" spans="2:132" ht="29.4" customHeight="1" x14ac:dyDescent="0.2">
      <c r="B22" s="242"/>
      <c r="C22" s="232"/>
      <c r="D22" s="232"/>
      <c r="E22" s="232"/>
      <c r="F22" s="232"/>
      <c r="G22" s="232"/>
      <c r="H22" s="232"/>
      <c r="I22" s="232"/>
      <c r="J22" s="232"/>
      <c r="K22" s="232"/>
      <c r="L22" s="232"/>
      <c r="M22" s="233"/>
      <c r="N22" s="228" t="s">
        <v>449</v>
      </c>
      <c r="O22" s="229"/>
      <c r="P22" s="229"/>
      <c r="Q22" s="229"/>
      <c r="R22" s="229"/>
      <c r="S22" s="229"/>
      <c r="T22" s="229"/>
      <c r="U22" s="230"/>
      <c r="V22" s="228" t="s">
        <v>472</v>
      </c>
      <c r="W22" s="229"/>
      <c r="X22" s="229"/>
      <c r="Y22" s="229"/>
      <c r="Z22" s="229"/>
      <c r="AA22" s="229"/>
      <c r="AB22" s="229"/>
      <c r="AC22" s="229"/>
      <c r="AD22" s="229"/>
      <c r="AE22" s="229"/>
      <c r="AF22" s="229"/>
      <c r="AG22" s="229"/>
      <c r="AH22" s="229"/>
      <c r="AI22" s="229"/>
      <c r="AJ22" s="229"/>
      <c r="AK22" s="229"/>
      <c r="AL22" s="230"/>
      <c r="AM22" s="187" t="s">
        <v>157</v>
      </c>
      <c r="AN22" s="187"/>
      <c r="AO22" s="187"/>
      <c r="AP22" s="187"/>
      <c r="AQ22" s="187"/>
      <c r="AR22" s="187"/>
      <c r="AS22" s="188" t="s">
        <v>502</v>
      </c>
      <c r="AT22" s="188"/>
      <c r="AU22" s="188"/>
      <c r="AV22" s="188"/>
      <c r="AW22" s="188"/>
      <c r="AX22" s="188"/>
      <c r="AY22" s="188"/>
      <c r="AZ22" s="188"/>
      <c r="BA22" s="188"/>
      <c r="BB22" s="188"/>
      <c r="BC22" s="188"/>
      <c r="BD22" s="188"/>
      <c r="BE22" s="188"/>
      <c r="BF22" s="188"/>
      <c r="BG22" s="188"/>
      <c r="BH22" s="188"/>
      <c r="BI22" s="188"/>
      <c r="BJ22" s="188"/>
      <c r="BK22" s="188"/>
      <c r="BL22" s="188"/>
      <c r="BM22" s="189"/>
      <c r="BN22" s="520" t="s">
        <v>558</v>
      </c>
      <c r="BO22" s="521"/>
      <c r="BP22" s="521"/>
      <c r="BQ22" s="521"/>
      <c r="BR22" s="521"/>
      <c r="BS22" s="521"/>
      <c r="BT22" s="521"/>
      <c r="BU22" s="521"/>
      <c r="BV22" s="521"/>
      <c r="BW22" s="521"/>
      <c r="BX22" s="521"/>
      <c r="BY22" s="521"/>
      <c r="BZ22" s="521"/>
      <c r="CA22" s="521"/>
      <c r="CB22" s="521"/>
      <c r="CC22" s="521"/>
      <c r="CD22" s="521"/>
      <c r="CE22" s="521"/>
      <c r="CF22" s="521"/>
      <c r="CG22" s="521"/>
      <c r="CH22" s="521"/>
      <c r="CI22" s="521"/>
      <c r="CJ22" s="521"/>
      <c r="CK22" s="521"/>
      <c r="CL22" s="521"/>
      <c r="CM22" s="521"/>
      <c r="CN22" s="521"/>
      <c r="CO22" s="521"/>
      <c r="CP22" s="521"/>
      <c r="CQ22" s="521"/>
      <c r="CR22" s="521"/>
      <c r="CS22" s="521"/>
      <c r="CT22" s="521"/>
      <c r="CU22" s="521"/>
      <c r="CV22" s="521"/>
      <c r="CW22" s="521"/>
      <c r="CX22" s="521"/>
      <c r="CY22" s="521"/>
      <c r="CZ22" s="521"/>
      <c r="DA22" s="521"/>
      <c r="DB22" s="521"/>
      <c r="DC22" s="521"/>
      <c r="DD22" s="521"/>
      <c r="DE22" s="521"/>
      <c r="DF22" s="521"/>
      <c r="DG22" s="521"/>
      <c r="DH22" s="521"/>
      <c r="DI22" s="521"/>
      <c r="DJ22" s="521"/>
      <c r="DK22" s="521"/>
      <c r="DL22" s="521"/>
      <c r="DM22" s="521"/>
      <c r="DN22" s="521"/>
      <c r="DO22" s="521"/>
      <c r="DP22" s="521"/>
      <c r="DQ22" s="521"/>
      <c r="DR22" s="521"/>
      <c r="DS22" s="521"/>
      <c r="DT22" s="521"/>
      <c r="DU22" s="521"/>
      <c r="DV22" s="521"/>
      <c r="DW22" s="521"/>
      <c r="DX22" s="521"/>
      <c r="DY22" s="521"/>
      <c r="DZ22" s="521"/>
      <c r="EA22" s="521"/>
      <c r="EB22" s="522"/>
    </row>
    <row r="23" spans="2:132" ht="29.4" customHeight="1" x14ac:dyDescent="0.2">
      <c r="B23" s="242"/>
      <c r="C23" s="232"/>
      <c r="D23" s="232"/>
      <c r="E23" s="232"/>
      <c r="F23" s="232"/>
      <c r="G23" s="232"/>
      <c r="H23" s="232"/>
      <c r="I23" s="232"/>
      <c r="J23" s="232"/>
      <c r="K23" s="232"/>
      <c r="L23" s="232"/>
      <c r="M23" s="233"/>
      <c r="N23" s="374"/>
      <c r="O23" s="244"/>
      <c r="P23" s="244"/>
      <c r="Q23" s="244"/>
      <c r="R23" s="244"/>
      <c r="S23" s="244"/>
      <c r="T23" s="244"/>
      <c r="U23" s="245"/>
      <c r="V23" s="374"/>
      <c r="W23" s="244"/>
      <c r="X23" s="244"/>
      <c r="Y23" s="244"/>
      <c r="Z23" s="244"/>
      <c r="AA23" s="244"/>
      <c r="AB23" s="244"/>
      <c r="AC23" s="244"/>
      <c r="AD23" s="244"/>
      <c r="AE23" s="244"/>
      <c r="AF23" s="244"/>
      <c r="AG23" s="244"/>
      <c r="AH23" s="244"/>
      <c r="AI23" s="244"/>
      <c r="AJ23" s="244"/>
      <c r="AK23" s="244"/>
      <c r="AL23" s="245"/>
      <c r="AM23" s="259" t="s">
        <v>159</v>
      </c>
      <c r="AN23" s="259"/>
      <c r="AO23" s="259"/>
      <c r="AP23" s="259"/>
      <c r="AQ23" s="259"/>
      <c r="AR23" s="259"/>
      <c r="AS23" s="219" t="s">
        <v>559</v>
      </c>
      <c r="AT23" s="219"/>
      <c r="AU23" s="219"/>
      <c r="AV23" s="219"/>
      <c r="AW23" s="219"/>
      <c r="AX23" s="219"/>
      <c r="AY23" s="219"/>
      <c r="AZ23" s="219"/>
      <c r="BA23" s="219"/>
      <c r="BB23" s="219"/>
      <c r="BC23" s="219"/>
      <c r="BD23" s="219"/>
      <c r="BE23" s="219"/>
      <c r="BF23" s="219"/>
      <c r="BG23" s="219"/>
      <c r="BH23" s="219"/>
      <c r="BI23" s="219"/>
      <c r="BJ23" s="219"/>
      <c r="BK23" s="219"/>
      <c r="BL23" s="219"/>
      <c r="BM23" s="220"/>
      <c r="BN23" s="523"/>
      <c r="BO23" s="524"/>
      <c r="BP23" s="524"/>
      <c r="BQ23" s="524"/>
      <c r="BR23" s="524"/>
      <c r="BS23" s="524"/>
      <c r="BT23" s="524"/>
      <c r="BU23" s="524"/>
      <c r="BV23" s="524"/>
      <c r="BW23" s="524"/>
      <c r="BX23" s="524"/>
      <c r="BY23" s="524"/>
      <c r="BZ23" s="524"/>
      <c r="CA23" s="524"/>
      <c r="CB23" s="524"/>
      <c r="CC23" s="524"/>
      <c r="CD23" s="524"/>
      <c r="CE23" s="524"/>
      <c r="CF23" s="524"/>
      <c r="CG23" s="524"/>
      <c r="CH23" s="524"/>
      <c r="CI23" s="524"/>
      <c r="CJ23" s="524"/>
      <c r="CK23" s="524"/>
      <c r="CL23" s="524"/>
      <c r="CM23" s="524"/>
      <c r="CN23" s="524"/>
      <c r="CO23" s="524"/>
      <c r="CP23" s="524"/>
      <c r="CQ23" s="524"/>
      <c r="CR23" s="524"/>
      <c r="CS23" s="524"/>
      <c r="CT23" s="524"/>
      <c r="CU23" s="524"/>
      <c r="CV23" s="524"/>
      <c r="CW23" s="524"/>
      <c r="CX23" s="524"/>
      <c r="CY23" s="524"/>
      <c r="CZ23" s="524"/>
      <c r="DA23" s="524"/>
      <c r="DB23" s="524"/>
      <c r="DC23" s="524"/>
      <c r="DD23" s="524"/>
      <c r="DE23" s="524"/>
      <c r="DF23" s="524"/>
      <c r="DG23" s="524"/>
      <c r="DH23" s="524"/>
      <c r="DI23" s="524"/>
      <c r="DJ23" s="524"/>
      <c r="DK23" s="524"/>
      <c r="DL23" s="524"/>
      <c r="DM23" s="524"/>
      <c r="DN23" s="524"/>
      <c r="DO23" s="524"/>
      <c r="DP23" s="524"/>
      <c r="DQ23" s="524"/>
      <c r="DR23" s="524"/>
      <c r="DS23" s="524"/>
      <c r="DT23" s="524"/>
      <c r="DU23" s="524"/>
      <c r="DV23" s="524"/>
      <c r="DW23" s="524"/>
      <c r="DX23" s="524"/>
      <c r="DY23" s="524"/>
      <c r="DZ23" s="524"/>
      <c r="EA23" s="524"/>
      <c r="EB23" s="525"/>
    </row>
    <row r="24" spans="2:132" ht="29.4" customHeight="1" x14ac:dyDescent="0.2">
      <c r="B24" s="201" t="s">
        <v>452</v>
      </c>
      <c r="C24" s="202"/>
      <c r="D24" s="202"/>
      <c r="E24" s="202"/>
      <c r="F24" s="202"/>
      <c r="G24" s="202"/>
      <c r="H24" s="202"/>
      <c r="I24" s="202"/>
      <c r="J24" s="202"/>
      <c r="K24" s="202"/>
      <c r="L24" s="202"/>
      <c r="M24" s="202"/>
      <c r="N24" s="246" t="s">
        <v>453</v>
      </c>
      <c r="O24" s="240"/>
      <c r="P24" s="240"/>
      <c r="Q24" s="240"/>
      <c r="R24" s="240"/>
      <c r="S24" s="240"/>
      <c r="T24" s="240"/>
      <c r="U24" s="241"/>
      <c r="V24" s="202" t="s">
        <v>459</v>
      </c>
      <c r="W24" s="202"/>
      <c r="X24" s="202"/>
      <c r="Y24" s="202"/>
      <c r="Z24" s="202"/>
      <c r="AA24" s="202"/>
      <c r="AB24" s="202"/>
      <c r="AC24" s="202"/>
      <c r="AD24" s="202"/>
      <c r="AE24" s="202"/>
      <c r="AF24" s="202"/>
      <c r="AG24" s="202"/>
      <c r="AH24" s="202"/>
      <c r="AI24" s="202"/>
      <c r="AJ24" s="202"/>
      <c r="AK24" s="202"/>
      <c r="AL24" s="202"/>
      <c r="AM24" s="208" t="s">
        <v>550</v>
      </c>
      <c r="AN24" s="208"/>
      <c r="AO24" s="208"/>
      <c r="AP24" s="208"/>
      <c r="AQ24" s="208"/>
      <c r="AR24" s="208"/>
      <c r="AS24" s="510" t="s">
        <v>651</v>
      </c>
      <c r="AT24" s="510"/>
      <c r="AU24" s="510"/>
      <c r="AV24" s="510"/>
      <c r="AW24" s="510"/>
      <c r="AX24" s="510"/>
      <c r="AY24" s="510"/>
      <c r="AZ24" s="510"/>
      <c r="BA24" s="510"/>
      <c r="BB24" s="510"/>
      <c r="BC24" s="510"/>
      <c r="BD24" s="510"/>
      <c r="BE24" s="510"/>
      <c r="BF24" s="510"/>
      <c r="BG24" s="510"/>
      <c r="BH24" s="510"/>
      <c r="BI24" s="510"/>
      <c r="BJ24" s="510"/>
      <c r="BK24" s="510"/>
      <c r="BL24" s="510"/>
      <c r="BM24" s="511"/>
      <c r="BN24" s="526" t="s">
        <v>654</v>
      </c>
      <c r="BO24" s="527"/>
      <c r="BP24" s="527"/>
      <c r="BQ24" s="527"/>
      <c r="BR24" s="527"/>
      <c r="BS24" s="527"/>
      <c r="BT24" s="527"/>
      <c r="BU24" s="527"/>
      <c r="BV24" s="527"/>
      <c r="BW24" s="527"/>
      <c r="BX24" s="527"/>
      <c r="BY24" s="527"/>
      <c r="BZ24" s="527"/>
      <c r="CA24" s="527"/>
      <c r="CB24" s="527"/>
      <c r="CC24" s="527"/>
      <c r="CD24" s="527"/>
      <c r="CE24" s="527"/>
      <c r="CF24" s="527"/>
      <c r="CG24" s="527"/>
      <c r="CH24" s="527"/>
      <c r="CI24" s="527"/>
      <c r="CJ24" s="527"/>
      <c r="CK24" s="527"/>
      <c r="CL24" s="527"/>
      <c r="CM24" s="527"/>
      <c r="CN24" s="527"/>
      <c r="CO24" s="527"/>
      <c r="CP24" s="527"/>
      <c r="CQ24" s="527"/>
      <c r="CR24" s="527"/>
      <c r="CS24" s="527"/>
      <c r="CT24" s="527"/>
      <c r="CU24" s="527"/>
      <c r="CV24" s="527"/>
      <c r="CW24" s="527"/>
      <c r="CX24" s="527"/>
      <c r="CY24" s="527"/>
      <c r="CZ24" s="527"/>
      <c r="DA24" s="527"/>
      <c r="DB24" s="527"/>
      <c r="DC24" s="527"/>
      <c r="DD24" s="527"/>
      <c r="DE24" s="527"/>
      <c r="DF24" s="527"/>
      <c r="DG24" s="527"/>
      <c r="DH24" s="527"/>
      <c r="DI24" s="527"/>
      <c r="DJ24" s="527"/>
      <c r="DK24" s="527"/>
      <c r="DL24" s="527"/>
      <c r="DM24" s="527"/>
      <c r="DN24" s="527"/>
      <c r="DO24" s="527"/>
      <c r="DP24" s="527"/>
      <c r="DQ24" s="527"/>
      <c r="DR24" s="527"/>
      <c r="DS24" s="527"/>
      <c r="DT24" s="527"/>
      <c r="DU24" s="527"/>
      <c r="DV24" s="527"/>
      <c r="DW24" s="527"/>
      <c r="DX24" s="527"/>
      <c r="DY24" s="527"/>
      <c r="DZ24" s="527"/>
      <c r="EA24" s="527"/>
      <c r="EB24" s="528"/>
    </row>
    <row r="25" spans="2:132" ht="29.4" customHeight="1" x14ac:dyDescent="0.2">
      <c r="B25" s="203"/>
      <c r="C25" s="204"/>
      <c r="D25" s="204"/>
      <c r="E25" s="204"/>
      <c r="F25" s="204"/>
      <c r="G25" s="204"/>
      <c r="H25" s="204"/>
      <c r="I25" s="204"/>
      <c r="J25" s="204"/>
      <c r="K25" s="204"/>
      <c r="L25" s="204"/>
      <c r="M25" s="204"/>
      <c r="N25" s="236"/>
      <c r="O25" s="237"/>
      <c r="P25" s="237"/>
      <c r="Q25" s="237"/>
      <c r="R25" s="237"/>
      <c r="S25" s="237"/>
      <c r="T25" s="237"/>
      <c r="U25" s="238"/>
      <c r="V25" s="186" t="s">
        <v>458</v>
      </c>
      <c r="W25" s="186"/>
      <c r="X25" s="186"/>
      <c r="Y25" s="186"/>
      <c r="Z25" s="186"/>
      <c r="AA25" s="186"/>
      <c r="AB25" s="186"/>
      <c r="AC25" s="186"/>
      <c r="AD25" s="186"/>
      <c r="AE25" s="186"/>
      <c r="AF25" s="186"/>
      <c r="AG25" s="186"/>
      <c r="AH25" s="186"/>
      <c r="AI25" s="186"/>
      <c r="AJ25" s="186"/>
      <c r="AK25" s="186"/>
      <c r="AL25" s="186"/>
      <c r="AM25" s="187" t="s">
        <v>550</v>
      </c>
      <c r="AN25" s="187"/>
      <c r="AO25" s="187"/>
      <c r="AP25" s="187"/>
      <c r="AQ25" s="187"/>
      <c r="AR25" s="187"/>
      <c r="AS25" s="512" t="s">
        <v>652</v>
      </c>
      <c r="AT25" s="512"/>
      <c r="AU25" s="512"/>
      <c r="AV25" s="512"/>
      <c r="AW25" s="512"/>
      <c r="AX25" s="512"/>
      <c r="AY25" s="512"/>
      <c r="AZ25" s="512"/>
      <c r="BA25" s="512"/>
      <c r="BB25" s="512"/>
      <c r="BC25" s="512"/>
      <c r="BD25" s="512"/>
      <c r="BE25" s="512"/>
      <c r="BF25" s="512"/>
      <c r="BG25" s="512"/>
      <c r="BH25" s="512"/>
      <c r="BI25" s="512"/>
      <c r="BJ25" s="512"/>
      <c r="BK25" s="512"/>
      <c r="BL25" s="512"/>
      <c r="BM25" s="513"/>
      <c r="BN25" s="529"/>
      <c r="BO25" s="530"/>
      <c r="BP25" s="530"/>
      <c r="BQ25" s="530"/>
      <c r="BR25" s="530"/>
      <c r="BS25" s="530"/>
      <c r="BT25" s="530"/>
      <c r="BU25" s="530"/>
      <c r="BV25" s="530"/>
      <c r="BW25" s="530"/>
      <c r="BX25" s="530"/>
      <c r="BY25" s="530"/>
      <c r="BZ25" s="530"/>
      <c r="CA25" s="530"/>
      <c r="CB25" s="530"/>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0"/>
      <c r="DV25" s="530"/>
      <c r="DW25" s="530"/>
      <c r="DX25" s="530"/>
      <c r="DY25" s="530"/>
      <c r="DZ25" s="530"/>
      <c r="EA25" s="530"/>
      <c r="EB25" s="531"/>
    </row>
    <row r="26" spans="2:132" ht="27.6" customHeight="1" x14ac:dyDescent="0.2">
      <c r="B26" s="205"/>
      <c r="C26" s="186"/>
      <c r="D26" s="186"/>
      <c r="E26" s="186"/>
      <c r="F26" s="186"/>
      <c r="G26" s="186"/>
      <c r="H26" s="186"/>
      <c r="I26" s="186"/>
      <c r="J26" s="186"/>
      <c r="K26" s="186"/>
      <c r="L26" s="186"/>
      <c r="M26" s="186"/>
      <c r="N26" s="228" t="s">
        <v>454</v>
      </c>
      <c r="O26" s="229"/>
      <c r="P26" s="229"/>
      <c r="Q26" s="229"/>
      <c r="R26" s="229"/>
      <c r="S26" s="229"/>
      <c r="T26" s="229"/>
      <c r="U26" s="230"/>
      <c r="V26" s="186" t="s">
        <v>457</v>
      </c>
      <c r="W26" s="186"/>
      <c r="X26" s="186"/>
      <c r="Y26" s="186"/>
      <c r="Z26" s="186"/>
      <c r="AA26" s="186"/>
      <c r="AB26" s="186"/>
      <c r="AC26" s="186"/>
      <c r="AD26" s="186"/>
      <c r="AE26" s="186"/>
      <c r="AF26" s="186"/>
      <c r="AG26" s="186"/>
      <c r="AH26" s="186"/>
      <c r="AI26" s="186"/>
      <c r="AJ26" s="186"/>
      <c r="AK26" s="186"/>
      <c r="AL26" s="186"/>
      <c r="AM26" s="187" t="s">
        <v>149</v>
      </c>
      <c r="AN26" s="187"/>
      <c r="AO26" s="187"/>
      <c r="AP26" s="187"/>
      <c r="AQ26" s="187"/>
      <c r="AR26" s="187"/>
      <c r="AS26" s="186" t="s">
        <v>653</v>
      </c>
      <c r="AT26" s="186"/>
      <c r="AU26" s="186"/>
      <c r="AV26" s="186"/>
      <c r="AW26" s="186"/>
      <c r="AX26" s="186"/>
      <c r="AY26" s="186"/>
      <c r="AZ26" s="186"/>
      <c r="BA26" s="186"/>
      <c r="BB26" s="186"/>
      <c r="BC26" s="186"/>
      <c r="BD26" s="186"/>
      <c r="BE26" s="186"/>
      <c r="BF26" s="186"/>
      <c r="BG26" s="186"/>
      <c r="BH26" s="186"/>
      <c r="BI26" s="186"/>
      <c r="BJ26" s="186"/>
      <c r="BK26" s="186"/>
      <c r="BL26" s="186"/>
      <c r="BM26" s="253"/>
      <c r="BN26" s="345" t="s">
        <v>560</v>
      </c>
      <c r="BO26" s="532"/>
      <c r="BP26" s="532"/>
      <c r="BQ26" s="532"/>
      <c r="BR26" s="532"/>
      <c r="BS26" s="532"/>
      <c r="BT26" s="532"/>
      <c r="BU26" s="532"/>
      <c r="BV26" s="532"/>
      <c r="BW26" s="532"/>
      <c r="BX26" s="532"/>
      <c r="BY26" s="532"/>
      <c r="BZ26" s="532"/>
      <c r="CA26" s="532"/>
      <c r="CB26" s="532"/>
      <c r="CC26" s="532"/>
      <c r="CD26" s="532"/>
      <c r="CE26" s="532"/>
      <c r="CF26" s="532"/>
      <c r="CG26" s="532"/>
      <c r="CH26" s="532"/>
      <c r="CI26" s="532"/>
      <c r="CJ26" s="532"/>
      <c r="CK26" s="532"/>
      <c r="CL26" s="532"/>
      <c r="CM26" s="532"/>
      <c r="CN26" s="532"/>
      <c r="CO26" s="532"/>
      <c r="CP26" s="532"/>
      <c r="CQ26" s="532"/>
      <c r="CR26" s="532"/>
      <c r="CS26" s="532"/>
      <c r="CT26" s="532"/>
      <c r="CU26" s="532"/>
      <c r="CV26" s="532"/>
      <c r="CW26" s="532"/>
      <c r="CX26" s="532"/>
      <c r="CY26" s="532"/>
      <c r="CZ26" s="532"/>
      <c r="DA26" s="532"/>
      <c r="DB26" s="532"/>
      <c r="DC26" s="532"/>
      <c r="DD26" s="532"/>
      <c r="DE26" s="532"/>
      <c r="DF26" s="532"/>
      <c r="DG26" s="532"/>
      <c r="DH26" s="532"/>
      <c r="DI26" s="532"/>
      <c r="DJ26" s="532"/>
      <c r="DK26" s="532"/>
      <c r="DL26" s="532"/>
      <c r="DM26" s="532"/>
      <c r="DN26" s="532"/>
      <c r="DO26" s="532"/>
      <c r="DP26" s="532"/>
      <c r="DQ26" s="532"/>
      <c r="DR26" s="532"/>
      <c r="DS26" s="532"/>
      <c r="DT26" s="532"/>
      <c r="DU26" s="532"/>
      <c r="DV26" s="532"/>
      <c r="DW26" s="532"/>
      <c r="DX26" s="532"/>
      <c r="DY26" s="532"/>
      <c r="DZ26" s="532"/>
      <c r="EA26" s="532"/>
      <c r="EB26" s="533"/>
    </row>
    <row r="27" spans="2:132" ht="25.2" customHeight="1" x14ac:dyDescent="0.2">
      <c r="B27" s="205"/>
      <c r="C27" s="186"/>
      <c r="D27" s="186"/>
      <c r="E27" s="186"/>
      <c r="F27" s="186"/>
      <c r="G27" s="186"/>
      <c r="H27" s="186"/>
      <c r="I27" s="186"/>
      <c r="J27" s="186"/>
      <c r="K27" s="186"/>
      <c r="L27" s="186"/>
      <c r="M27" s="186"/>
      <c r="N27" s="231"/>
      <c r="O27" s="232"/>
      <c r="P27" s="232"/>
      <c r="Q27" s="232"/>
      <c r="R27" s="232"/>
      <c r="S27" s="232"/>
      <c r="T27" s="232"/>
      <c r="U27" s="233"/>
      <c r="V27" s="186" t="s">
        <v>455</v>
      </c>
      <c r="W27" s="186"/>
      <c r="X27" s="186"/>
      <c r="Y27" s="186"/>
      <c r="Z27" s="186"/>
      <c r="AA27" s="186"/>
      <c r="AB27" s="186"/>
      <c r="AC27" s="186"/>
      <c r="AD27" s="186"/>
      <c r="AE27" s="186"/>
      <c r="AF27" s="186"/>
      <c r="AG27" s="186"/>
      <c r="AH27" s="186"/>
      <c r="AI27" s="186"/>
      <c r="AJ27" s="186"/>
      <c r="AK27" s="186"/>
      <c r="AL27" s="186"/>
      <c r="AM27" s="514" t="s">
        <v>551</v>
      </c>
      <c r="AN27" s="515"/>
      <c r="AO27" s="515"/>
      <c r="AP27" s="515"/>
      <c r="AQ27" s="515"/>
      <c r="AR27" s="515"/>
      <c r="AS27" s="188" t="s">
        <v>503</v>
      </c>
      <c r="AT27" s="188"/>
      <c r="AU27" s="188"/>
      <c r="AV27" s="188"/>
      <c r="AW27" s="188"/>
      <c r="AX27" s="188"/>
      <c r="AY27" s="188"/>
      <c r="AZ27" s="188"/>
      <c r="BA27" s="188"/>
      <c r="BB27" s="188"/>
      <c r="BC27" s="188"/>
      <c r="BD27" s="188"/>
      <c r="BE27" s="188"/>
      <c r="BF27" s="188"/>
      <c r="BG27" s="188"/>
      <c r="BH27" s="188"/>
      <c r="BI27" s="188"/>
      <c r="BJ27" s="188"/>
      <c r="BK27" s="188"/>
      <c r="BL27" s="188"/>
      <c r="BM27" s="189"/>
      <c r="BN27" s="353"/>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c r="CO27" s="354"/>
      <c r="CP27" s="354"/>
      <c r="CQ27" s="354"/>
      <c r="CR27" s="354"/>
      <c r="CS27" s="354"/>
      <c r="CT27" s="354"/>
      <c r="CU27" s="354"/>
      <c r="CV27" s="354"/>
      <c r="CW27" s="354"/>
      <c r="CX27" s="354"/>
      <c r="CY27" s="354"/>
      <c r="CZ27" s="354"/>
      <c r="DA27" s="354"/>
      <c r="DB27" s="354"/>
      <c r="DC27" s="354"/>
      <c r="DD27" s="354"/>
      <c r="DE27" s="354"/>
      <c r="DF27" s="354"/>
      <c r="DG27" s="354"/>
      <c r="DH27" s="354"/>
      <c r="DI27" s="354"/>
      <c r="DJ27" s="354"/>
      <c r="DK27" s="354"/>
      <c r="DL27" s="354"/>
      <c r="DM27" s="354"/>
      <c r="DN27" s="354"/>
      <c r="DO27" s="354"/>
      <c r="DP27" s="354"/>
      <c r="DQ27" s="354"/>
      <c r="DR27" s="354"/>
      <c r="DS27" s="354"/>
      <c r="DT27" s="354"/>
      <c r="DU27" s="354"/>
      <c r="DV27" s="354"/>
      <c r="DW27" s="354"/>
      <c r="DX27" s="354"/>
      <c r="DY27" s="354"/>
      <c r="DZ27" s="354"/>
      <c r="EA27" s="354"/>
      <c r="EB27" s="355"/>
    </row>
    <row r="28" spans="2:132" ht="18" customHeight="1" x14ac:dyDescent="0.2">
      <c r="B28" s="334"/>
      <c r="C28" s="335"/>
      <c r="D28" s="335"/>
      <c r="E28" s="335"/>
      <c r="F28" s="335"/>
      <c r="G28" s="335"/>
      <c r="H28" s="335"/>
      <c r="I28" s="335"/>
      <c r="J28" s="335"/>
      <c r="K28" s="335"/>
      <c r="L28" s="335"/>
      <c r="M28" s="335"/>
      <c r="N28" s="236"/>
      <c r="O28" s="237"/>
      <c r="P28" s="237"/>
      <c r="Q28" s="237"/>
      <c r="R28" s="237"/>
      <c r="S28" s="237"/>
      <c r="T28" s="237"/>
      <c r="U28" s="238"/>
      <c r="V28" s="253" t="s">
        <v>456</v>
      </c>
      <c r="W28" s="254"/>
      <c r="X28" s="254"/>
      <c r="Y28" s="254"/>
      <c r="Z28" s="254"/>
      <c r="AA28" s="254"/>
      <c r="AB28" s="254"/>
      <c r="AC28" s="254"/>
      <c r="AD28" s="254"/>
      <c r="AE28" s="254"/>
      <c r="AF28" s="254"/>
      <c r="AG28" s="254"/>
      <c r="AH28" s="254"/>
      <c r="AI28" s="254"/>
      <c r="AJ28" s="254"/>
      <c r="AK28" s="254"/>
      <c r="AL28" s="255"/>
      <c r="AM28" s="187" t="s">
        <v>637</v>
      </c>
      <c r="AN28" s="187"/>
      <c r="AO28" s="187"/>
      <c r="AP28" s="187"/>
      <c r="AQ28" s="187"/>
      <c r="AR28" s="187"/>
      <c r="AS28" s="188" t="s">
        <v>504</v>
      </c>
      <c r="AT28" s="188"/>
      <c r="AU28" s="188"/>
      <c r="AV28" s="188"/>
      <c r="AW28" s="188"/>
      <c r="AX28" s="188"/>
      <c r="AY28" s="188"/>
      <c r="AZ28" s="188"/>
      <c r="BA28" s="188"/>
      <c r="BB28" s="188"/>
      <c r="BC28" s="188"/>
      <c r="BD28" s="188"/>
      <c r="BE28" s="188"/>
      <c r="BF28" s="188"/>
      <c r="BG28" s="188"/>
      <c r="BH28" s="188"/>
      <c r="BI28" s="188"/>
      <c r="BJ28" s="188"/>
      <c r="BK28" s="188"/>
      <c r="BL28" s="188"/>
      <c r="BM28" s="189"/>
      <c r="BN28" s="356"/>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c r="CO28" s="357"/>
      <c r="CP28" s="357"/>
      <c r="CQ28" s="357"/>
      <c r="CR28" s="357"/>
      <c r="CS28" s="357"/>
      <c r="CT28" s="357"/>
      <c r="CU28" s="357"/>
      <c r="CV28" s="357"/>
      <c r="CW28" s="357"/>
      <c r="CX28" s="357"/>
      <c r="CY28" s="357"/>
      <c r="CZ28" s="357"/>
      <c r="DA28" s="357"/>
      <c r="DB28" s="357"/>
      <c r="DC28" s="357"/>
      <c r="DD28" s="357"/>
      <c r="DE28" s="357"/>
      <c r="DF28" s="357"/>
      <c r="DG28" s="357"/>
      <c r="DH28" s="357"/>
      <c r="DI28" s="357"/>
      <c r="DJ28" s="357"/>
      <c r="DK28" s="357"/>
      <c r="DL28" s="357"/>
      <c r="DM28" s="357"/>
      <c r="DN28" s="357"/>
      <c r="DO28" s="357"/>
      <c r="DP28" s="357"/>
      <c r="DQ28" s="357"/>
      <c r="DR28" s="357"/>
      <c r="DS28" s="357"/>
      <c r="DT28" s="357"/>
      <c r="DU28" s="357"/>
      <c r="DV28" s="357"/>
      <c r="DW28" s="357"/>
      <c r="DX28" s="357"/>
      <c r="DY28" s="357"/>
      <c r="DZ28" s="357"/>
      <c r="EA28" s="357"/>
      <c r="EB28" s="358"/>
    </row>
    <row r="29" spans="2:132" ht="27.6" customHeight="1" x14ac:dyDescent="0.2">
      <c r="B29" s="206"/>
      <c r="C29" s="207"/>
      <c r="D29" s="207"/>
      <c r="E29" s="207"/>
      <c r="F29" s="207"/>
      <c r="G29" s="207"/>
      <c r="H29" s="207"/>
      <c r="I29" s="207"/>
      <c r="J29" s="207"/>
      <c r="K29" s="207"/>
      <c r="L29" s="207"/>
      <c r="M29" s="207"/>
      <c r="N29" s="171" t="s">
        <v>460</v>
      </c>
      <c r="O29" s="172"/>
      <c r="P29" s="172"/>
      <c r="Q29" s="172"/>
      <c r="R29" s="172"/>
      <c r="S29" s="172"/>
      <c r="T29" s="172"/>
      <c r="U29" s="173"/>
      <c r="V29" s="171" t="s">
        <v>461</v>
      </c>
      <c r="W29" s="172"/>
      <c r="X29" s="172"/>
      <c r="Y29" s="172"/>
      <c r="Z29" s="172"/>
      <c r="AA29" s="172"/>
      <c r="AB29" s="172"/>
      <c r="AC29" s="172"/>
      <c r="AD29" s="172"/>
      <c r="AE29" s="172"/>
      <c r="AF29" s="172"/>
      <c r="AG29" s="172"/>
      <c r="AH29" s="172"/>
      <c r="AI29" s="172"/>
      <c r="AJ29" s="172"/>
      <c r="AK29" s="172"/>
      <c r="AL29" s="173"/>
      <c r="AM29" s="174" t="s">
        <v>242</v>
      </c>
      <c r="AN29" s="174"/>
      <c r="AO29" s="174"/>
      <c r="AP29" s="174"/>
      <c r="AQ29" s="174"/>
      <c r="AR29" s="174"/>
      <c r="AS29" s="175" t="s">
        <v>505</v>
      </c>
      <c r="AT29" s="175"/>
      <c r="AU29" s="175"/>
      <c r="AV29" s="175"/>
      <c r="AW29" s="175"/>
      <c r="AX29" s="175"/>
      <c r="AY29" s="175"/>
      <c r="AZ29" s="175"/>
      <c r="BA29" s="175"/>
      <c r="BB29" s="175"/>
      <c r="BC29" s="175"/>
      <c r="BD29" s="175"/>
      <c r="BE29" s="175"/>
      <c r="BF29" s="175"/>
      <c r="BG29" s="175"/>
      <c r="BH29" s="175"/>
      <c r="BI29" s="175"/>
      <c r="BJ29" s="175"/>
      <c r="BK29" s="175"/>
      <c r="BL29" s="175"/>
      <c r="BM29" s="176"/>
      <c r="BN29" s="516" t="s">
        <v>552</v>
      </c>
      <c r="BO29" s="517"/>
      <c r="BP29" s="517"/>
      <c r="BQ29" s="517"/>
      <c r="BR29" s="517"/>
      <c r="BS29" s="517"/>
      <c r="BT29" s="517"/>
      <c r="BU29" s="517"/>
      <c r="BV29" s="517"/>
      <c r="BW29" s="517"/>
      <c r="BX29" s="517"/>
      <c r="BY29" s="517"/>
      <c r="BZ29" s="517"/>
      <c r="CA29" s="517"/>
      <c r="CB29" s="517"/>
      <c r="CC29" s="517"/>
      <c r="CD29" s="517"/>
      <c r="CE29" s="517"/>
      <c r="CF29" s="517"/>
      <c r="CG29" s="517"/>
      <c r="CH29" s="517"/>
      <c r="CI29" s="517"/>
      <c r="CJ29" s="517"/>
      <c r="CK29" s="517"/>
      <c r="CL29" s="517"/>
      <c r="CM29" s="517"/>
      <c r="CN29" s="517"/>
      <c r="CO29" s="517"/>
      <c r="CP29" s="517"/>
      <c r="CQ29" s="517"/>
      <c r="CR29" s="517"/>
      <c r="CS29" s="517"/>
      <c r="CT29" s="517"/>
      <c r="CU29" s="517"/>
      <c r="CV29" s="517"/>
      <c r="CW29" s="517"/>
      <c r="CX29" s="517"/>
      <c r="CY29" s="517"/>
      <c r="CZ29" s="517"/>
      <c r="DA29" s="517"/>
      <c r="DB29" s="517"/>
      <c r="DC29" s="517"/>
      <c r="DD29" s="517"/>
      <c r="DE29" s="517"/>
      <c r="DF29" s="517"/>
      <c r="DG29" s="517"/>
      <c r="DH29" s="517"/>
      <c r="DI29" s="517"/>
      <c r="DJ29" s="517"/>
      <c r="DK29" s="517"/>
      <c r="DL29" s="517"/>
      <c r="DM29" s="517"/>
      <c r="DN29" s="517"/>
      <c r="DO29" s="517"/>
      <c r="DP29" s="517"/>
      <c r="DQ29" s="517"/>
      <c r="DR29" s="517"/>
      <c r="DS29" s="517"/>
      <c r="DT29" s="517"/>
      <c r="DU29" s="517"/>
      <c r="DV29" s="517"/>
      <c r="DW29" s="517"/>
      <c r="DX29" s="517"/>
      <c r="DY29" s="517"/>
      <c r="DZ29" s="517"/>
      <c r="EA29" s="517"/>
      <c r="EB29" s="518"/>
    </row>
    <row r="30" spans="2:132" ht="3" customHeight="1" x14ac:dyDescent="0.2">
      <c r="B30" s="16"/>
      <c r="C30" s="16"/>
      <c r="D30" s="16"/>
      <c r="E30" s="16"/>
      <c r="F30" s="16"/>
      <c r="G30" s="16"/>
      <c r="H30" s="16"/>
      <c r="I30" s="16"/>
      <c r="J30" s="16"/>
      <c r="K30" s="16"/>
      <c r="L30" s="16"/>
      <c r="M30" s="16"/>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row>
    <row r="31" spans="2:132" ht="18" customHeight="1" x14ac:dyDescent="0.2">
      <c r="B31" s="534" t="s">
        <v>661</v>
      </c>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row>
    <row r="32" spans="2:132" ht="18" customHeight="1" x14ac:dyDescent="0.2">
      <c r="B32" s="190" t="s">
        <v>663</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row>
    <row r="33" spans="2:65" ht="18" customHeight="1" x14ac:dyDescent="0.2">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row>
    <row r="34" spans="2:65" ht="18" customHeight="1" x14ac:dyDescent="0.2">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row>
    <row r="35" spans="2:65" ht="18" customHeight="1" x14ac:dyDescent="0.2">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row>
    <row r="36" spans="2:65" ht="18" customHeight="1" x14ac:dyDescent="0.2">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row>
    <row r="37" spans="2:65" ht="64.2" customHeight="1" x14ac:dyDescent="0.2">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row>
    <row r="38" spans="2:65" ht="18" customHeight="1" x14ac:dyDescent="0.2">
      <c r="B38" s="122"/>
      <c r="C38" s="122"/>
    </row>
    <row r="39" spans="2:65" ht="18" customHeight="1" x14ac:dyDescent="0.2">
      <c r="B39" s="122"/>
      <c r="C39" s="122"/>
    </row>
    <row r="40" spans="2:65" ht="18" customHeight="1" x14ac:dyDescent="0.2">
      <c r="B40" s="122"/>
      <c r="C40" s="122"/>
    </row>
    <row r="41" spans="2:65" ht="18" customHeight="1" x14ac:dyDescent="0.2">
      <c r="B41" s="122"/>
      <c r="C41" s="122"/>
    </row>
    <row r="42" spans="2:65" ht="18" customHeight="1" x14ac:dyDescent="0.2">
      <c r="B42" s="122"/>
      <c r="C42" s="122"/>
    </row>
    <row r="43" spans="2:65" ht="18" customHeight="1" x14ac:dyDescent="0.2">
      <c r="B43" s="122"/>
      <c r="C43" s="122"/>
    </row>
    <row r="44" spans="2:65" ht="18" customHeight="1" x14ac:dyDescent="0.2">
      <c r="B44" s="122"/>
      <c r="C44" s="122"/>
    </row>
    <row r="45" spans="2:65" ht="18" customHeight="1" x14ac:dyDescent="0.2">
      <c r="B45" s="122"/>
      <c r="C45" s="122"/>
    </row>
    <row r="46" spans="2:65" ht="18" customHeight="1" x14ac:dyDescent="0.2">
      <c r="B46" s="122"/>
      <c r="C46" s="122"/>
    </row>
    <row r="47" spans="2:65" ht="18" customHeight="1" x14ac:dyDescent="0.2">
      <c r="B47" s="122"/>
      <c r="C47" s="122"/>
    </row>
    <row r="48" spans="2:65" ht="18" customHeight="1" x14ac:dyDescent="0.2">
      <c r="B48" s="122"/>
      <c r="C48" s="122"/>
    </row>
    <row r="49" spans="2:3" ht="18" customHeight="1" x14ac:dyDescent="0.2">
      <c r="B49" s="122"/>
      <c r="C49" s="122"/>
    </row>
    <row r="50" spans="2:3" ht="18" customHeight="1" x14ac:dyDescent="0.2">
      <c r="B50" s="122"/>
      <c r="C50" s="122"/>
    </row>
    <row r="51" spans="2:3" ht="18" customHeight="1" x14ac:dyDescent="0.2">
      <c r="B51" s="122"/>
      <c r="C51" s="122"/>
    </row>
    <row r="52" spans="2:3" ht="18" customHeight="1" x14ac:dyDescent="0.2">
      <c r="B52" s="122"/>
      <c r="C52" s="122"/>
    </row>
    <row r="53" spans="2:3" ht="18" customHeight="1" x14ac:dyDescent="0.2">
      <c r="B53" s="122"/>
      <c r="C53" s="122"/>
    </row>
    <row r="54" spans="2:3" ht="18" customHeight="1" x14ac:dyDescent="0.2">
      <c r="B54" s="122"/>
      <c r="C54" s="122"/>
    </row>
    <row r="55" spans="2:3" ht="18" customHeight="1" x14ac:dyDescent="0.2">
      <c r="B55" s="122"/>
      <c r="C55" s="122"/>
    </row>
    <row r="56" spans="2:3" ht="18" customHeight="1" x14ac:dyDescent="0.2">
      <c r="B56" s="122"/>
      <c r="C56" s="122"/>
    </row>
    <row r="57" spans="2:3" ht="18" customHeight="1" x14ac:dyDescent="0.2">
      <c r="B57" s="122"/>
      <c r="C57" s="122"/>
    </row>
    <row r="58" spans="2:3" ht="18" customHeight="1" x14ac:dyDescent="0.2">
      <c r="B58" s="122"/>
      <c r="C58" s="122"/>
    </row>
    <row r="59" spans="2:3" ht="18" customHeight="1" x14ac:dyDescent="0.2">
      <c r="B59" s="122"/>
      <c r="C59" s="122"/>
    </row>
    <row r="60" spans="2:3" ht="18" customHeight="1" x14ac:dyDescent="0.2">
      <c r="B60" s="122"/>
      <c r="C60" s="122"/>
    </row>
    <row r="61" spans="2:3" ht="18" customHeight="1" x14ac:dyDescent="0.2">
      <c r="B61" s="122"/>
      <c r="C61" s="122"/>
    </row>
    <row r="62" spans="2:3" ht="18" customHeight="1" x14ac:dyDescent="0.2">
      <c r="B62" s="122"/>
      <c r="C62" s="122"/>
    </row>
    <row r="63" spans="2:3" ht="18" customHeight="1" x14ac:dyDescent="0.2">
      <c r="B63" s="122"/>
      <c r="C63" s="122"/>
    </row>
    <row r="64" spans="2:3" ht="18" customHeight="1" x14ac:dyDescent="0.2">
      <c r="B64" s="122"/>
      <c r="C64" s="122"/>
    </row>
    <row r="65" spans="2:3" ht="18" customHeight="1" x14ac:dyDescent="0.2">
      <c r="B65" s="122"/>
      <c r="C65" s="122"/>
    </row>
    <row r="66" spans="2:3" ht="18" customHeight="1" x14ac:dyDescent="0.2">
      <c r="B66" s="122"/>
      <c r="C66" s="122"/>
    </row>
    <row r="67" spans="2:3" ht="18" customHeight="1" x14ac:dyDescent="0.2">
      <c r="B67" s="122"/>
      <c r="C67" s="122"/>
    </row>
    <row r="68" spans="2:3" ht="18" customHeight="1" x14ac:dyDescent="0.2">
      <c r="B68" s="122"/>
      <c r="C68" s="122"/>
    </row>
    <row r="69" spans="2:3" ht="18" customHeight="1" x14ac:dyDescent="0.2">
      <c r="B69" s="122"/>
      <c r="C69" s="122"/>
    </row>
    <row r="70" spans="2:3" ht="18" customHeight="1" x14ac:dyDescent="0.2">
      <c r="B70" s="122"/>
      <c r="C70" s="122"/>
    </row>
    <row r="71" spans="2:3" ht="18" customHeight="1" x14ac:dyDescent="0.2">
      <c r="B71" s="122"/>
      <c r="C71" s="122"/>
    </row>
    <row r="72" spans="2:3" ht="18" customHeight="1" x14ac:dyDescent="0.2">
      <c r="B72" s="122"/>
      <c r="C72" s="122"/>
    </row>
    <row r="73" spans="2:3" ht="18" customHeight="1" x14ac:dyDescent="0.2">
      <c r="B73" s="122"/>
      <c r="C73" s="122"/>
    </row>
    <row r="74" spans="2:3" ht="18" customHeight="1" x14ac:dyDescent="0.2">
      <c r="B74" s="122"/>
      <c r="C74" s="122"/>
    </row>
  </sheetData>
  <mergeCells count="126">
    <mergeCell ref="BN29:EB29"/>
    <mergeCell ref="BN3:EB5"/>
    <mergeCell ref="BN6:EB8"/>
    <mergeCell ref="BN9:EB11"/>
    <mergeCell ref="BN12:EB14"/>
    <mergeCell ref="BN15:EB16"/>
    <mergeCell ref="BN17:EB21"/>
    <mergeCell ref="BN22:EB23"/>
    <mergeCell ref="BN24:EB25"/>
    <mergeCell ref="BN26:EB28"/>
    <mergeCell ref="BN2:EB2"/>
    <mergeCell ref="B69:C70"/>
    <mergeCell ref="B71:C72"/>
    <mergeCell ref="B73:C74"/>
    <mergeCell ref="B57:C58"/>
    <mergeCell ref="B59:C60"/>
    <mergeCell ref="B61:C62"/>
    <mergeCell ref="B63:C64"/>
    <mergeCell ref="B65:C66"/>
    <mergeCell ref="B67:C68"/>
    <mergeCell ref="B45:C46"/>
    <mergeCell ref="B47:C48"/>
    <mergeCell ref="B49:C50"/>
    <mergeCell ref="B51:C52"/>
    <mergeCell ref="B53:C54"/>
    <mergeCell ref="B55:C56"/>
    <mergeCell ref="B31:BM31"/>
    <mergeCell ref="B32:BM37"/>
    <mergeCell ref="B38:C38"/>
    <mergeCell ref="B39:C40"/>
    <mergeCell ref="B41:C42"/>
    <mergeCell ref="B43:C44"/>
    <mergeCell ref="N29:U29"/>
    <mergeCell ref="V29:AL29"/>
    <mergeCell ref="B24:M29"/>
    <mergeCell ref="N24:U25"/>
    <mergeCell ref="V24:AL24"/>
    <mergeCell ref="AM24:AR24"/>
    <mergeCell ref="AS24:BM24"/>
    <mergeCell ref="V25:AL25"/>
    <mergeCell ref="AM25:AR25"/>
    <mergeCell ref="AS25:BM25"/>
    <mergeCell ref="N26:U28"/>
    <mergeCell ref="V26:AL26"/>
    <mergeCell ref="AM29:AR29"/>
    <mergeCell ref="AS29:BM29"/>
    <mergeCell ref="AM26:AR26"/>
    <mergeCell ref="AS26:BM26"/>
    <mergeCell ref="V27:AL27"/>
    <mergeCell ref="AM27:AR27"/>
    <mergeCell ref="AS27:BM27"/>
    <mergeCell ref="V28:AL28"/>
    <mergeCell ref="AM28:AR28"/>
    <mergeCell ref="AS28:BM28"/>
    <mergeCell ref="AS12:BM12"/>
    <mergeCell ref="V13:AL13"/>
    <mergeCell ref="AM13:AR13"/>
    <mergeCell ref="AS13:BM13"/>
    <mergeCell ref="V14:AL14"/>
    <mergeCell ref="AM14:AR14"/>
    <mergeCell ref="AS20:BM20"/>
    <mergeCell ref="AS21:BM21"/>
    <mergeCell ref="N22:U23"/>
    <mergeCell ref="V22:AL23"/>
    <mergeCell ref="AM22:AR22"/>
    <mergeCell ref="AS22:BM22"/>
    <mergeCell ref="AM23:AR23"/>
    <mergeCell ref="AS23:BM23"/>
    <mergeCell ref="N17:U21"/>
    <mergeCell ref="V17:AL17"/>
    <mergeCell ref="AM17:AR17"/>
    <mergeCell ref="AS17:BM17"/>
    <mergeCell ref="V18:AL19"/>
    <mergeCell ref="AM18:AR19"/>
    <mergeCell ref="AS18:BM18"/>
    <mergeCell ref="AS19:BM19"/>
    <mergeCell ref="V20:AL21"/>
    <mergeCell ref="AM20:AR21"/>
    <mergeCell ref="AM8:AR8"/>
    <mergeCell ref="AS8:BM8"/>
    <mergeCell ref="B9:M23"/>
    <mergeCell ref="N9:U11"/>
    <mergeCell ref="V9:AL9"/>
    <mergeCell ref="AM9:AR9"/>
    <mergeCell ref="AS9:BM9"/>
    <mergeCell ref="V10:AL10"/>
    <mergeCell ref="AM10:AR10"/>
    <mergeCell ref="AS10:BM10"/>
    <mergeCell ref="V11:AL11"/>
    <mergeCell ref="AM11:AR11"/>
    <mergeCell ref="AS14:BM14"/>
    <mergeCell ref="N15:U16"/>
    <mergeCell ref="V15:AL15"/>
    <mergeCell ref="AM15:AR15"/>
    <mergeCell ref="AS15:BM15"/>
    <mergeCell ref="V16:AL16"/>
    <mergeCell ref="AM16:AR16"/>
    <mergeCell ref="AS16:BM16"/>
    <mergeCell ref="AS11:BM11"/>
    <mergeCell ref="N12:U14"/>
    <mergeCell ref="V12:AL12"/>
    <mergeCell ref="AM12:AR12"/>
    <mergeCell ref="B1:BM1"/>
    <mergeCell ref="B2:M2"/>
    <mergeCell ref="N2:U2"/>
    <mergeCell ref="V2:AL2"/>
    <mergeCell ref="AM2:AR2"/>
    <mergeCell ref="AS2:BM2"/>
    <mergeCell ref="B3:M8"/>
    <mergeCell ref="N3:U5"/>
    <mergeCell ref="V3:AL4"/>
    <mergeCell ref="AM3:AR3"/>
    <mergeCell ref="AS3:BM3"/>
    <mergeCell ref="AM4:AR4"/>
    <mergeCell ref="AS4:BM4"/>
    <mergeCell ref="V5:AL5"/>
    <mergeCell ref="AM5:AR5"/>
    <mergeCell ref="AS5:BM5"/>
    <mergeCell ref="N6:U8"/>
    <mergeCell ref="V6:AL6"/>
    <mergeCell ref="AM6:AR6"/>
    <mergeCell ref="AS6:BM6"/>
    <mergeCell ref="V7:AL7"/>
    <mergeCell ref="AM7:AR7"/>
    <mergeCell ref="AS7:BM7"/>
    <mergeCell ref="V8:AL8"/>
  </mergeCells>
  <phoneticPr fontId="2"/>
  <printOptions horizontalCentered="1"/>
  <pageMargins left="0.23622047244094491" right="0.23622047244094491" top="0.35433070866141736" bottom="0.22" header="0.31496062992125984" footer="0.17"/>
  <pageSetup paperSize="8"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E10" sqref="E10"/>
    </sheetView>
  </sheetViews>
  <sheetFormatPr defaultColWidth="9" defaultRowHeight="14.25" customHeight="1" x14ac:dyDescent="0.2"/>
  <cols>
    <col min="1" max="1" width="10.21875" style="1" bestFit="1" customWidth="1"/>
    <col min="2" max="2" width="37.33203125" style="1" bestFit="1" customWidth="1"/>
    <col min="3" max="3" width="11.21875" style="1" bestFit="1" customWidth="1"/>
    <col min="4" max="4" width="9" style="1"/>
    <col min="5" max="5" width="31.6640625" style="1" customWidth="1"/>
    <col min="6" max="6" width="16.44140625" style="1" customWidth="1"/>
    <col min="7" max="7" width="113" style="1" customWidth="1"/>
    <col min="8" max="16384" width="9" style="1"/>
  </cols>
  <sheetData>
    <row r="1" spans="1:7" ht="14.25" customHeight="1" x14ac:dyDescent="0.2">
      <c r="A1" s="4" t="s">
        <v>96</v>
      </c>
      <c r="B1" s="4" t="s">
        <v>0</v>
      </c>
      <c r="C1" s="4" t="s">
        <v>2</v>
      </c>
      <c r="D1" s="4" t="s">
        <v>108</v>
      </c>
      <c r="E1" s="4" t="s">
        <v>3</v>
      </c>
      <c r="F1" s="4" t="s">
        <v>4</v>
      </c>
      <c r="G1" s="4" t="s">
        <v>6</v>
      </c>
    </row>
    <row r="2" spans="1:7" ht="14.25" customHeight="1" x14ac:dyDescent="0.2">
      <c r="A2" s="2" t="s">
        <v>1</v>
      </c>
      <c r="B2" s="1" t="s">
        <v>7</v>
      </c>
      <c r="C2" s="1" t="s">
        <v>87</v>
      </c>
      <c r="D2" s="1" t="s">
        <v>100</v>
      </c>
      <c r="E2" s="3" t="s">
        <v>109</v>
      </c>
      <c r="F2" s="1" t="s">
        <v>5</v>
      </c>
      <c r="G2" s="1" t="s">
        <v>179</v>
      </c>
    </row>
    <row r="3" spans="1:7" ht="14.25" customHeight="1" x14ac:dyDescent="0.2">
      <c r="A3" s="2" t="s">
        <v>48</v>
      </c>
      <c r="B3" s="1" t="s">
        <v>8</v>
      </c>
      <c r="C3" s="1" t="s">
        <v>87</v>
      </c>
      <c r="D3" s="1" t="s">
        <v>100</v>
      </c>
      <c r="E3" s="1" t="s">
        <v>110</v>
      </c>
      <c r="F3" s="1" t="s">
        <v>5</v>
      </c>
      <c r="G3" s="1" t="s">
        <v>180</v>
      </c>
    </row>
    <row r="4" spans="1:7" ht="14.25" customHeight="1" x14ac:dyDescent="0.2">
      <c r="A4" s="2" t="s">
        <v>49</v>
      </c>
      <c r="B4" s="1" t="s">
        <v>9</v>
      </c>
      <c r="C4" s="1" t="s">
        <v>88</v>
      </c>
      <c r="D4" s="1" t="s">
        <v>105</v>
      </c>
      <c r="E4" s="1" t="s">
        <v>111</v>
      </c>
      <c r="F4" s="1" t="s">
        <v>164</v>
      </c>
      <c r="G4" s="1" t="s">
        <v>181</v>
      </c>
    </row>
    <row r="5" spans="1:7" ht="14.25" customHeight="1" x14ac:dyDescent="0.2">
      <c r="A5" s="2" t="s">
        <v>50</v>
      </c>
      <c r="B5" s="1" t="s">
        <v>10</v>
      </c>
      <c r="C5" s="1" t="s">
        <v>87</v>
      </c>
      <c r="D5" s="1" t="s">
        <v>100</v>
      </c>
      <c r="E5" s="1" t="s">
        <v>112</v>
      </c>
      <c r="F5" s="1" t="s">
        <v>165</v>
      </c>
      <c r="G5" s="1" t="s">
        <v>182</v>
      </c>
    </row>
    <row r="6" spans="1:7" ht="14.25" customHeight="1" x14ac:dyDescent="0.2">
      <c r="A6" s="2" t="s">
        <v>51</v>
      </c>
      <c r="B6" s="1" t="s">
        <v>11</v>
      </c>
      <c r="C6" s="1" t="s">
        <v>38</v>
      </c>
      <c r="D6" s="1" t="s">
        <v>101</v>
      </c>
      <c r="E6" s="3" t="s">
        <v>113</v>
      </c>
      <c r="F6" s="1" t="s">
        <v>152</v>
      </c>
      <c r="G6" s="1" t="s">
        <v>183</v>
      </c>
    </row>
    <row r="7" spans="1:7" ht="14.25" customHeight="1" x14ac:dyDescent="0.2">
      <c r="A7" s="2" t="s">
        <v>52</v>
      </c>
      <c r="B7" s="1" t="s">
        <v>12</v>
      </c>
      <c r="C7" s="1" t="s">
        <v>38</v>
      </c>
      <c r="D7" s="1" t="s">
        <v>101</v>
      </c>
      <c r="E7" s="1" t="s">
        <v>114</v>
      </c>
      <c r="F7" s="1" t="s">
        <v>166</v>
      </c>
    </row>
    <row r="8" spans="1:7" ht="14.25" customHeight="1" x14ac:dyDescent="0.2">
      <c r="A8" s="2" t="s">
        <v>53</v>
      </c>
      <c r="B8" s="1" t="s">
        <v>13</v>
      </c>
      <c r="C8" s="1" t="s">
        <v>38</v>
      </c>
      <c r="D8" s="1" t="s">
        <v>101</v>
      </c>
      <c r="E8" s="3" t="s">
        <v>115</v>
      </c>
      <c r="F8" s="1" t="s">
        <v>153</v>
      </c>
      <c r="G8" s="1" t="s">
        <v>184</v>
      </c>
    </row>
    <row r="9" spans="1:7" ht="14.25" customHeight="1" x14ac:dyDescent="0.2">
      <c r="A9" s="2" t="s">
        <v>54</v>
      </c>
      <c r="B9" s="1" t="s">
        <v>14</v>
      </c>
      <c r="C9" s="1" t="s">
        <v>89</v>
      </c>
      <c r="D9" s="1" t="s">
        <v>103</v>
      </c>
      <c r="E9" s="3" t="s">
        <v>116</v>
      </c>
      <c r="F9" s="1" t="s">
        <v>154</v>
      </c>
      <c r="G9" s="1" t="s">
        <v>185</v>
      </c>
    </row>
    <row r="10" spans="1:7" ht="14.25" customHeight="1" x14ac:dyDescent="0.2">
      <c r="A10" s="2" t="s">
        <v>55</v>
      </c>
      <c r="B10" s="1" t="s">
        <v>15</v>
      </c>
      <c r="C10" s="1" t="s">
        <v>89</v>
      </c>
      <c r="D10" s="1" t="s">
        <v>103</v>
      </c>
      <c r="E10" s="1" t="s">
        <v>117</v>
      </c>
      <c r="F10" s="1" t="s">
        <v>167</v>
      </c>
      <c r="G10" s="1" t="s">
        <v>186</v>
      </c>
    </row>
    <row r="11" spans="1:7" ht="14.25" customHeight="1" x14ac:dyDescent="0.2">
      <c r="A11" s="2" t="s">
        <v>56</v>
      </c>
      <c r="B11" s="1" t="s">
        <v>16</v>
      </c>
      <c r="C11" s="1" t="s">
        <v>89</v>
      </c>
      <c r="D11" s="1" t="s">
        <v>103</v>
      </c>
      <c r="E11" s="1" t="s">
        <v>118</v>
      </c>
      <c r="F11" s="1" t="s">
        <v>155</v>
      </c>
      <c r="G11" s="1" t="s">
        <v>187</v>
      </c>
    </row>
    <row r="12" spans="1:7" ht="14.25" customHeight="1" x14ac:dyDescent="0.2">
      <c r="A12" s="2" t="s">
        <v>57</v>
      </c>
      <c r="B12" s="1" t="s">
        <v>17</v>
      </c>
      <c r="C12" s="1" t="s">
        <v>89</v>
      </c>
      <c r="D12" s="1" t="s">
        <v>103</v>
      </c>
      <c r="E12" s="3" t="s">
        <v>119</v>
      </c>
      <c r="F12" s="1" t="s">
        <v>154</v>
      </c>
      <c r="G12" s="1" t="s">
        <v>185</v>
      </c>
    </row>
    <row r="13" spans="1:7" ht="14.25" customHeight="1" x14ac:dyDescent="0.2">
      <c r="A13" s="2" t="s">
        <v>58</v>
      </c>
      <c r="B13" s="1" t="s">
        <v>18</v>
      </c>
      <c r="C13" s="1" t="s">
        <v>89</v>
      </c>
      <c r="D13" s="1" t="s">
        <v>103</v>
      </c>
      <c r="E13" s="1" t="s">
        <v>120</v>
      </c>
      <c r="F13" s="1" t="s">
        <v>156</v>
      </c>
      <c r="G13" s="1" t="s">
        <v>188</v>
      </c>
    </row>
    <row r="14" spans="1:7" ht="14.25" customHeight="1" x14ac:dyDescent="0.2">
      <c r="A14" s="2" t="s">
        <v>59</v>
      </c>
      <c r="B14" s="1" t="s">
        <v>19</v>
      </c>
      <c r="C14" s="1" t="s">
        <v>89</v>
      </c>
      <c r="D14" s="1" t="s">
        <v>103</v>
      </c>
      <c r="E14" s="1" t="s">
        <v>121</v>
      </c>
      <c r="F14" s="1" t="s">
        <v>156</v>
      </c>
      <c r="G14" s="1" t="s">
        <v>189</v>
      </c>
    </row>
    <row r="15" spans="1:7" ht="14.25" customHeight="1" x14ac:dyDescent="0.2">
      <c r="A15" s="2" t="s">
        <v>60</v>
      </c>
      <c r="B15" s="1" t="s">
        <v>20</v>
      </c>
      <c r="C15" s="1" t="s">
        <v>90</v>
      </c>
      <c r="D15" s="1" t="s">
        <v>107</v>
      </c>
      <c r="E15" s="1" t="s">
        <v>122</v>
      </c>
      <c r="F15" s="1" t="s">
        <v>168</v>
      </c>
      <c r="G15" s="1" t="s">
        <v>190</v>
      </c>
    </row>
    <row r="16" spans="1:7" ht="14.25" customHeight="1" x14ac:dyDescent="0.2">
      <c r="A16" s="2" t="s">
        <v>61</v>
      </c>
      <c r="B16" s="1" t="s">
        <v>21</v>
      </c>
      <c r="C16" s="1" t="s">
        <v>90</v>
      </c>
      <c r="D16" s="1" t="s">
        <v>107</v>
      </c>
      <c r="E16" s="1" t="s">
        <v>123</v>
      </c>
      <c r="F16" s="1" t="s">
        <v>158</v>
      </c>
      <c r="G16" s="1" t="s">
        <v>191</v>
      </c>
    </row>
    <row r="17" spans="1:7" ht="14.25" customHeight="1" x14ac:dyDescent="0.2">
      <c r="A17" s="2" t="s">
        <v>62</v>
      </c>
      <c r="B17" s="1" t="s">
        <v>22</v>
      </c>
      <c r="C17" s="1" t="s">
        <v>90</v>
      </c>
      <c r="D17" s="1" t="s">
        <v>107</v>
      </c>
      <c r="E17" s="1" t="s">
        <v>124</v>
      </c>
      <c r="F17" s="1" t="s">
        <v>158</v>
      </c>
      <c r="G17" s="1" t="s">
        <v>192</v>
      </c>
    </row>
    <row r="18" spans="1:7" ht="14.25" customHeight="1" x14ac:dyDescent="0.2">
      <c r="A18" s="2" t="s">
        <v>63</v>
      </c>
      <c r="B18" s="1" t="s">
        <v>23</v>
      </c>
      <c r="C18" s="1" t="s">
        <v>90</v>
      </c>
      <c r="D18" s="1" t="s">
        <v>107</v>
      </c>
      <c r="E18" s="1" t="s">
        <v>125</v>
      </c>
      <c r="F18" s="1" t="s">
        <v>157</v>
      </c>
      <c r="G18" s="1" t="s">
        <v>193</v>
      </c>
    </row>
    <row r="19" spans="1:7" ht="14.25" customHeight="1" x14ac:dyDescent="0.2">
      <c r="A19" s="2" t="s">
        <v>64</v>
      </c>
      <c r="B19" s="1" t="s">
        <v>24</v>
      </c>
      <c r="C19" s="1" t="s">
        <v>90</v>
      </c>
      <c r="D19" s="1" t="s">
        <v>107</v>
      </c>
      <c r="E19" s="1" t="s">
        <v>126</v>
      </c>
      <c r="F19" s="1" t="s">
        <v>157</v>
      </c>
      <c r="G19" s="1" t="s">
        <v>194</v>
      </c>
    </row>
    <row r="20" spans="1:7" ht="14.25" customHeight="1" x14ac:dyDescent="0.2">
      <c r="A20" s="2" t="s">
        <v>65</v>
      </c>
      <c r="B20" s="1" t="s">
        <v>25</v>
      </c>
      <c r="C20" s="1" t="s">
        <v>90</v>
      </c>
      <c r="D20" s="1" t="s">
        <v>107</v>
      </c>
      <c r="E20" s="1" t="s">
        <v>127</v>
      </c>
      <c r="F20" s="1" t="s">
        <v>159</v>
      </c>
      <c r="G20" s="1" t="s">
        <v>195</v>
      </c>
    </row>
    <row r="21" spans="1:7" ht="14.25" customHeight="1" x14ac:dyDescent="0.2">
      <c r="A21" s="2" t="s">
        <v>66</v>
      </c>
      <c r="B21" s="1" t="s">
        <v>26</v>
      </c>
      <c r="C21" s="1" t="s">
        <v>91</v>
      </c>
      <c r="D21" s="1" t="s">
        <v>104</v>
      </c>
      <c r="E21" s="1" t="s">
        <v>128</v>
      </c>
      <c r="F21" s="1" t="s">
        <v>160</v>
      </c>
      <c r="G21" s="1" t="s">
        <v>196</v>
      </c>
    </row>
    <row r="22" spans="1:7" ht="14.25" customHeight="1" x14ac:dyDescent="0.2">
      <c r="A22" s="2" t="s">
        <v>67</v>
      </c>
      <c r="B22" s="1" t="s">
        <v>27</v>
      </c>
      <c r="C22" s="1" t="s">
        <v>91</v>
      </c>
      <c r="D22" s="1" t="s">
        <v>104</v>
      </c>
      <c r="E22" s="1" t="s">
        <v>129</v>
      </c>
      <c r="F22" s="1" t="s">
        <v>150</v>
      </c>
      <c r="G22" s="1" t="s">
        <v>197</v>
      </c>
    </row>
    <row r="23" spans="1:7" ht="14.25" customHeight="1" x14ac:dyDescent="0.2">
      <c r="A23" s="2" t="s">
        <v>68</v>
      </c>
      <c r="B23" s="1" t="s">
        <v>28</v>
      </c>
      <c r="C23" s="1" t="s">
        <v>91</v>
      </c>
      <c r="D23" s="1" t="s">
        <v>104</v>
      </c>
      <c r="E23" s="1" t="s">
        <v>130</v>
      </c>
      <c r="F23" s="1" t="s">
        <v>151</v>
      </c>
      <c r="G23" s="1" t="s">
        <v>198</v>
      </c>
    </row>
    <row r="24" spans="1:7" ht="14.25" customHeight="1" x14ac:dyDescent="0.2">
      <c r="A24" s="2" t="s">
        <v>69</v>
      </c>
      <c r="B24" s="1" t="s">
        <v>29</v>
      </c>
      <c r="C24" s="1" t="s">
        <v>91</v>
      </c>
      <c r="D24" s="1" t="s">
        <v>104</v>
      </c>
      <c r="E24" s="1" t="s">
        <v>131</v>
      </c>
      <c r="F24" s="1" t="s">
        <v>151</v>
      </c>
      <c r="G24" s="1" t="s">
        <v>199</v>
      </c>
    </row>
    <row r="25" spans="1:7" ht="14.25" customHeight="1" x14ac:dyDescent="0.2">
      <c r="A25" s="2" t="s">
        <v>70</v>
      </c>
      <c r="B25" s="1" t="s">
        <v>30</v>
      </c>
      <c r="C25" s="1" t="s">
        <v>91</v>
      </c>
      <c r="D25" s="1" t="s">
        <v>104</v>
      </c>
      <c r="E25" s="1" t="s">
        <v>132</v>
      </c>
      <c r="F25" s="1" t="s">
        <v>161</v>
      </c>
      <c r="G25" s="1" t="s">
        <v>200</v>
      </c>
    </row>
    <row r="26" spans="1:7" ht="14.25" customHeight="1" x14ac:dyDescent="0.2">
      <c r="A26" s="2" t="s">
        <v>71</v>
      </c>
      <c r="B26" s="1" t="s">
        <v>31</v>
      </c>
      <c r="C26" s="1" t="s">
        <v>92</v>
      </c>
      <c r="D26" s="1" t="s">
        <v>98</v>
      </c>
      <c r="E26" s="1" t="s">
        <v>133</v>
      </c>
      <c r="F26" s="1" t="s">
        <v>162</v>
      </c>
    </row>
    <row r="27" spans="1:7" ht="14.25" customHeight="1" x14ac:dyDescent="0.2">
      <c r="A27" s="2" t="s">
        <v>72</v>
      </c>
      <c r="B27" s="1" t="s">
        <v>32</v>
      </c>
      <c r="C27" s="1" t="s">
        <v>88</v>
      </c>
      <c r="D27" s="1" t="s">
        <v>105</v>
      </c>
      <c r="E27" s="1" t="s">
        <v>134</v>
      </c>
      <c r="F27" s="1" t="s">
        <v>169</v>
      </c>
      <c r="G27" s="1" t="s">
        <v>201</v>
      </c>
    </row>
    <row r="28" spans="1:7" ht="14.25" customHeight="1" x14ac:dyDescent="0.2">
      <c r="A28" s="2" t="s">
        <v>73</v>
      </c>
      <c r="B28" s="1" t="s">
        <v>33</v>
      </c>
      <c r="C28" s="1" t="s">
        <v>88</v>
      </c>
      <c r="D28" s="1" t="s">
        <v>105</v>
      </c>
      <c r="E28" s="1" t="s">
        <v>135</v>
      </c>
      <c r="F28" s="1" t="s">
        <v>149</v>
      </c>
      <c r="G28" s="1" t="s">
        <v>202</v>
      </c>
    </row>
    <row r="29" spans="1:7" ht="14.25" customHeight="1" x14ac:dyDescent="0.2">
      <c r="A29" s="2" t="s">
        <v>74</v>
      </c>
      <c r="B29" s="1" t="s">
        <v>34</v>
      </c>
      <c r="C29" s="1" t="s">
        <v>92</v>
      </c>
      <c r="D29" s="1" t="s">
        <v>98</v>
      </c>
      <c r="E29" s="1" t="s">
        <v>136</v>
      </c>
      <c r="F29" s="1" t="s">
        <v>162</v>
      </c>
    </row>
    <row r="30" spans="1:7" ht="14.25" customHeight="1" x14ac:dyDescent="0.2">
      <c r="A30" s="2" t="s">
        <v>75</v>
      </c>
      <c r="B30" s="1" t="s">
        <v>35</v>
      </c>
      <c r="C30" s="1" t="s">
        <v>38</v>
      </c>
      <c r="D30" s="1" t="s">
        <v>101</v>
      </c>
      <c r="E30" s="1" t="s">
        <v>137</v>
      </c>
      <c r="F30" s="1" t="s">
        <v>163</v>
      </c>
      <c r="G30" s="1" t="s">
        <v>203</v>
      </c>
    </row>
    <row r="31" spans="1:7" ht="14.25" customHeight="1" x14ac:dyDescent="0.2">
      <c r="A31" s="2" t="s">
        <v>76</v>
      </c>
      <c r="B31" s="1" t="s">
        <v>36</v>
      </c>
      <c r="C31" s="1" t="s">
        <v>38</v>
      </c>
      <c r="D31" s="1" t="s">
        <v>101</v>
      </c>
      <c r="E31" s="1" t="s">
        <v>138</v>
      </c>
      <c r="F31" s="1" t="s">
        <v>163</v>
      </c>
      <c r="G31" s="1" t="s">
        <v>204</v>
      </c>
    </row>
    <row r="32" spans="1:7" ht="14.25" customHeight="1" x14ac:dyDescent="0.2">
      <c r="A32" s="2" t="s">
        <v>77</v>
      </c>
      <c r="B32" s="1" t="s">
        <v>37</v>
      </c>
      <c r="C32" s="1" t="s">
        <v>102</v>
      </c>
      <c r="D32" s="1" t="s">
        <v>101</v>
      </c>
      <c r="E32" s="1" t="s">
        <v>139</v>
      </c>
      <c r="F32" s="1" t="s">
        <v>170</v>
      </c>
      <c r="G32" s="1" t="s">
        <v>205</v>
      </c>
    </row>
    <row r="33" spans="1:7" ht="14.25" customHeight="1" x14ac:dyDescent="0.2">
      <c r="A33" s="2" t="s">
        <v>78</v>
      </c>
      <c r="B33" s="1" t="s">
        <v>39</v>
      </c>
      <c r="C33" s="1" t="s">
        <v>93</v>
      </c>
      <c r="D33" s="1" t="s">
        <v>106</v>
      </c>
      <c r="E33" s="1" t="s">
        <v>140</v>
      </c>
      <c r="F33" s="1" t="s">
        <v>171</v>
      </c>
      <c r="G33" s="1" t="s">
        <v>206</v>
      </c>
    </row>
    <row r="34" spans="1:7" ht="14.25" customHeight="1" x14ac:dyDescent="0.2">
      <c r="A34" s="2" t="s">
        <v>79</v>
      </c>
      <c r="B34" s="1" t="s">
        <v>40</v>
      </c>
      <c r="C34" s="1" t="s">
        <v>38</v>
      </c>
      <c r="D34" s="1" t="s">
        <v>101</v>
      </c>
      <c r="E34" s="1" t="s">
        <v>141</v>
      </c>
      <c r="F34" s="1" t="s">
        <v>172</v>
      </c>
      <c r="G34" s="1" t="s">
        <v>207</v>
      </c>
    </row>
    <row r="35" spans="1:7" ht="14.25" customHeight="1" x14ac:dyDescent="0.2">
      <c r="A35" s="2" t="s">
        <v>80</v>
      </c>
      <c r="B35" s="1" t="s">
        <v>41</v>
      </c>
      <c r="C35" s="1" t="s">
        <v>92</v>
      </c>
      <c r="D35" s="1" t="s">
        <v>98</v>
      </c>
      <c r="E35" s="1" t="s">
        <v>142</v>
      </c>
      <c r="F35" s="1" t="s">
        <v>173</v>
      </c>
      <c r="G35" s="1" t="s">
        <v>208</v>
      </c>
    </row>
    <row r="36" spans="1:7" ht="14.25" customHeight="1" x14ac:dyDescent="0.2">
      <c r="A36" s="2" t="s">
        <v>81</v>
      </c>
      <c r="B36" s="1" t="s">
        <v>42</v>
      </c>
      <c r="C36" s="1" t="s">
        <v>92</v>
      </c>
      <c r="D36" s="1" t="s">
        <v>98</v>
      </c>
      <c r="E36" s="1" t="s">
        <v>143</v>
      </c>
      <c r="F36" s="1" t="s">
        <v>174</v>
      </c>
      <c r="G36" s="1" t="s">
        <v>209</v>
      </c>
    </row>
    <row r="37" spans="1:7" ht="14.25" customHeight="1" x14ac:dyDescent="0.2">
      <c r="A37" s="2" t="s">
        <v>82</v>
      </c>
      <c r="B37" s="1" t="s">
        <v>43</v>
      </c>
      <c r="C37" s="1" t="s">
        <v>92</v>
      </c>
      <c r="D37" s="1" t="s">
        <v>98</v>
      </c>
      <c r="E37" s="1" t="s">
        <v>144</v>
      </c>
      <c r="F37" s="1" t="s">
        <v>162</v>
      </c>
      <c r="G37" s="1" t="s">
        <v>210</v>
      </c>
    </row>
    <row r="38" spans="1:7" ht="14.25" customHeight="1" x14ac:dyDescent="0.2">
      <c r="A38" s="2" t="s">
        <v>83</v>
      </c>
      <c r="B38" s="1" t="s">
        <v>44</v>
      </c>
      <c r="C38" s="1" t="s">
        <v>95</v>
      </c>
      <c r="D38" s="1" t="s">
        <v>97</v>
      </c>
      <c r="E38" s="1" t="s">
        <v>145</v>
      </c>
      <c r="F38" s="1" t="s">
        <v>175</v>
      </c>
      <c r="G38" s="1" t="s">
        <v>211</v>
      </c>
    </row>
    <row r="39" spans="1:7" ht="14.25" customHeight="1" x14ac:dyDescent="0.2">
      <c r="A39" s="2" t="s">
        <v>84</v>
      </c>
      <c r="B39" s="1" t="s">
        <v>45</v>
      </c>
      <c r="C39" s="1" t="s">
        <v>92</v>
      </c>
      <c r="D39" s="1" t="s">
        <v>98</v>
      </c>
      <c r="E39" s="1" t="s">
        <v>146</v>
      </c>
      <c r="F39" s="1" t="s">
        <v>176</v>
      </c>
      <c r="G39" s="1" t="s">
        <v>212</v>
      </c>
    </row>
    <row r="40" spans="1:7" ht="14.25" customHeight="1" x14ac:dyDescent="0.2">
      <c r="A40" s="2" t="s">
        <v>85</v>
      </c>
      <c r="B40" s="1" t="s">
        <v>46</v>
      </c>
      <c r="C40" s="1" t="s">
        <v>92</v>
      </c>
      <c r="D40" s="1" t="s">
        <v>98</v>
      </c>
      <c r="E40" s="1" t="s">
        <v>147</v>
      </c>
      <c r="F40" s="1" t="s">
        <v>177</v>
      </c>
      <c r="G40" s="1" t="s">
        <v>213</v>
      </c>
    </row>
    <row r="41" spans="1:7" ht="14.25" customHeight="1" x14ac:dyDescent="0.2">
      <c r="A41" s="2" t="s">
        <v>86</v>
      </c>
      <c r="B41" s="1" t="s">
        <v>47</v>
      </c>
      <c r="C41" s="1" t="s">
        <v>94</v>
      </c>
      <c r="D41" s="1" t="s">
        <v>99</v>
      </c>
      <c r="E41" s="1" t="s">
        <v>148</v>
      </c>
      <c r="F41" s="1" t="s">
        <v>178</v>
      </c>
      <c r="G41" s="1" t="s">
        <v>214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基本目標①-1</vt:lpstr>
      <vt:lpstr>基本目標①-2</vt:lpstr>
      <vt:lpstr>基本目標②-1</vt:lpstr>
      <vt:lpstr>基本目標②-2</vt:lpstr>
      <vt:lpstr>基本目標③-1</vt:lpstr>
      <vt:lpstr>基本目標③-2</vt:lpstr>
      <vt:lpstr>基本目標④-1</vt:lpstr>
      <vt:lpstr>基本目標④-2</vt:lpstr>
      <vt:lpstr>CD</vt:lpstr>
      <vt:lpstr>'基本目標①-1'!Print_Area</vt:lpstr>
      <vt:lpstr>'基本目標①-2'!Print_Area</vt:lpstr>
      <vt:lpstr>'基本目標②-1'!Print_Area</vt:lpstr>
      <vt:lpstr>'基本目標②-2'!Print_Area</vt:lpstr>
      <vt:lpstr>'基本目標③-1'!Print_Area</vt:lpstr>
      <vt:lpstr>'基本目標③-2'!Print_Area</vt:lpstr>
      <vt:lpstr>'基本目標④-1'!Print_Area</vt:lpstr>
      <vt:lpstr>'基本目標④-2'!Print_Area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企画経営課　西端　克典</dc:creator>
  <cp:lastModifiedBy>辻　政良_企画部 企画経営課</cp:lastModifiedBy>
  <cp:lastPrinted>2023-11-23T23:44:40Z</cp:lastPrinted>
  <dcterms:created xsi:type="dcterms:W3CDTF">2018-06-07T12:19:05Z</dcterms:created>
  <dcterms:modified xsi:type="dcterms:W3CDTF">2023-11-24T08:51:49Z</dcterms:modified>
</cp:coreProperties>
</file>