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Jfs01\各課\07-福祉部\02-高齢介護課\02-介護保険班\05-10-05 給付\07 地域密着型サービス\15 処遇改善加算･特定処遇改善加算\2_実績報告書\R4年度実績報告\Ｒ4年度実績様式\実績報告様式\"/>
    </mc:Choice>
  </mc:AlternateContent>
  <bookViews>
    <workbookView xWindow="28836" yWindow="396" windowWidth="28800" windowHeight="14568" activeTab="3"/>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AF8" i="20" s="1"/>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本年度（４月～３月）の実績を記入</t>
        </r>
      </text>
    </comment>
    <comment ref="X14" authorId="2" shapeId="0">
      <text>
        <r>
          <rPr>
            <sz val="10"/>
            <color indexed="81"/>
            <rFont val="MS P ゴシック"/>
            <family val="3"/>
            <charset val="128"/>
          </rPr>
          <t>本年度（４月～３月）の実績を記入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<sst xmlns="http://schemas.openxmlformats.org/spreadsheetml/2006/main" count="607" uniqueCount="405">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</sst>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77146"/>
          <a:ext cx="8470719"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485323" y="447625"/>
          <a:ext cx="4896649" cy="1317578"/>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51</xdr:row>
          <xdr:rowOff>160020</xdr:rowOff>
        </xdr:from>
        <xdr:to>
          <xdr:col>3</xdr:col>
          <xdr:colOff>30480</xdr:colOff>
          <xdr:row>53</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182880</xdr:rowOff>
        </xdr:from>
        <xdr:to>
          <xdr:col>3</xdr:col>
          <xdr:colOff>30480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60960</xdr:rowOff>
        </xdr:from>
        <xdr:to>
          <xdr:col>3</xdr:col>
          <xdr:colOff>30480</xdr:colOff>
          <xdr:row>54</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312420</xdr:rowOff>
        </xdr:from>
        <xdr:to>
          <xdr:col>3</xdr:col>
          <xdr:colOff>30480</xdr:colOff>
          <xdr:row>56</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68936" y="384626"/>
          <a:ext cx="4391040" cy="15382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22860</xdr:rowOff>
        </xdr:from>
        <xdr:to>
          <xdr:col>13</xdr:col>
          <xdr:colOff>0</xdr:colOff>
          <xdr:row>43</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7620</xdr:rowOff>
        </xdr:from>
        <xdr:to>
          <xdr:col>12</xdr:col>
          <xdr:colOff>0</xdr:colOff>
          <xdr:row>44</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7620</xdr:rowOff>
        </xdr:from>
        <xdr:to>
          <xdr:col>12</xdr:col>
          <xdr:colOff>0</xdr:colOff>
          <xdr:row>45</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74700" y="18456275"/>
              <a:ext cx="171450" cy="20510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84</xdr:row>
          <xdr:rowOff>182880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182880</xdr:colOff>
          <xdr:row>87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182880</xdr:colOff>
          <xdr:row>87</xdr:row>
          <xdr:rowOff>182880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182880</xdr:colOff>
          <xdr:row>88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182880</xdr:colOff>
          <xdr:row>90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182880</xdr:colOff>
          <xdr:row>90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182880</xdr:colOff>
          <xdr:row>92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182880</xdr:colOff>
          <xdr:row>92</xdr:row>
          <xdr:rowOff>182880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182880</xdr:colOff>
          <xdr:row>94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182880</xdr:colOff>
          <xdr:row>95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182880</xdr:colOff>
          <xdr:row>96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182880</xdr:colOff>
          <xdr:row>97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182880</xdr:colOff>
          <xdr:row>98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74700" y="21609050"/>
              <a:ext cx="17145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74700" y="20123150"/>
              <a:ext cx="171450" cy="495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98</xdr:row>
          <xdr:rowOff>121920</xdr:rowOff>
        </xdr:from>
        <xdr:to>
          <xdr:col>34</xdr:col>
          <xdr:colOff>22860</xdr:colOff>
          <xdr:row>100</xdr:row>
          <xdr:rowOff>60960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zoomScale="80" zoomScaleNormal="80" zoomScaleSheetLayoutView="80" workbookViewId="0">
      <selection activeCell="G6" sqref="G6"/>
    </sheetView>
  </sheetViews>
  <sheetFormatPr defaultRowHeight="13.2"/>
  <cols>
    <col min="1" max="1" width="27.77734375" style="22" customWidth="1"/>
    <col min="2" max="2" width="12.77734375" style="23" customWidth="1"/>
    <col min="3" max="3" width="19.88671875" style="24" customWidth="1"/>
    <col min="4" max="4" width="62.33203125" style="24" customWidth="1"/>
    <col min="5" max="5" width="71.777343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6.4">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 customHeight="1">
      <c r="A8" s="20" t="s">
        <v>104</v>
      </c>
      <c r="B8" s="59" t="s">
        <v>131</v>
      </c>
      <c r="C8" s="64" t="s">
        <v>30</v>
      </c>
      <c r="D8" s="62" t="s">
        <v>130</v>
      </c>
      <c r="E8" s="21" t="s">
        <v>100</v>
      </c>
    </row>
    <row r="9" spans="1:5" ht="53.4" customHeight="1">
      <c r="A9" s="20" t="s">
        <v>348</v>
      </c>
      <c r="B9" s="59" t="s">
        <v>131</v>
      </c>
      <c r="C9" s="428" t="s">
        <v>30</v>
      </c>
      <c r="D9" s="429" t="s">
        <v>357</v>
      </c>
      <c r="E9" s="21" t="s">
        <v>100</v>
      </c>
    </row>
    <row r="10" spans="1:5" ht="19.2" customHeight="1">
      <c r="C10" s="23"/>
      <c r="D10" s="22"/>
      <c r="E10" s="8"/>
    </row>
    <row r="11" spans="1:5" ht="19.2" customHeight="1">
      <c r="C11" s="23"/>
      <c r="D11" s="22"/>
      <c r="E11" s="8"/>
    </row>
    <row r="12" spans="1:5" ht="19.2" customHeight="1">
      <c r="C12" s="23"/>
      <c r="D12" s="22"/>
      <c r="E12" s="8"/>
    </row>
    <row r="13" spans="1:5" ht="19.2" customHeight="1">
      <c r="C13" s="23"/>
      <c r="D13" s="22"/>
      <c r="E13" s="8"/>
    </row>
    <row r="14" spans="1:5" ht="19.2" customHeight="1">
      <c r="C14" s="23"/>
      <c r="D14" s="22"/>
      <c r="E14" s="8"/>
    </row>
    <row r="15" spans="1:5" ht="19.2" customHeight="1">
      <c r="C15" s="23"/>
      <c r="D15" s="22"/>
      <c r="E15" s="8"/>
    </row>
    <row r="16" spans="1:5" ht="19.2" customHeight="1">
      <c r="C16" s="23"/>
      <c r="D16" s="22"/>
      <c r="E16" s="8"/>
    </row>
    <row r="17" spans="1:5" ht="11.4" customHeight="1">
      <c r="A17" s="516" t="s">
        <v>101</v>
      </c>
      <c r="B17" s="516"/>
      <c r="C17" s="516"/>
      <c r="D17" s="516"/>
    </row>
    <row r="18" spans="1:5" ht="16.2">
      <c r="A18" s="228" t="s">
        <v>168</v>
      </c>
      <c r="B18" s="25"/>
    </row>
    <row r="19" spans="1:5" s="28" customFormat="1" ht="16.2">
      <c r="A19" s="26" t="s">
        <v>132</v>
      </c>
      <c r="B19" s="27"/>
      <c r="C19" s="26"/>
      <c r="D19" s="26"/>
    </row>
    <row r="20" spans="1:5" s="28" customFormat="1" ht="16.2">
      <c r="A20" s="26" t="s">
        <v>102</v>
      </c>
      <c r="B20" s="27"/>
      <c r="C20" s="26"/>
      <c r="D20" s="26"/>
    </row>
    <row r="21" spans="1:5" s="28" customFormat="1" ht="16.2">
      <c r="A21" s="26" t="s">
        <v>127</v>
      </c>
      <c r="B21" s="27"/>
      <c r="C21" s="26"/>
      <c r="D21" s="26"/>
    </row>
    <row r="22" spans="1:5">
      <c r="A22" s="24"/>
      <c r="B22" s="25"/>
      <c r="D22" s="25"/>
    </row>
    <row r="23" spans="1:5" s="219" customFormat="1" ht="16.2">
      <c r="A23" s="518" t="s">
        <v>165</v>
      </c>
      <c r="B23" s="518"/>
      <c r="C23" s="518"/>
      <c r="D23" s="518"/>
    </row>
    <row r="24" spans="1:5" s="219" customFormat="1" ht="16.2">
      <c r="A24" s="517" t="s">
        <v>166</v>
      </c>
      <c r="B24" s="517"/>
      <c r="C24" s="517"/>
      <c r="D24" s="517"/>
      <c r="E24" s="517"/>
    </row>
    <row r="25" spans="1:5" s="219" customFormat="1" ht="35.25" customHeight="1">
      <c r="A25" s="517" t="s">
        <v>377</v>
      </c>
      <c r="B25" s="519"/>
      <c r="C25" s="519"/>
      <c r="D25" s="519"/>
      <c r="E25" s="519"/>
    </row>
    <row r="26" spans="1:5" ht="14.4"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50000000000003" customHeight="1">
      <c r="B52" s="23"/>
      <c r="C52" s="24"/>
      <c r="D52" s="24"/>
      <c r="E52"/>
    </row>
    <row r="53" spans="2:5" s="22" customFormat="1" ht="34.950000000000003" customHeight="1">
      <c r="B53" s="23"/>
      <c r="C53" s="24"/>
      <c r="D53" s="24"/>
      <c r="E53"/>
    </row>
    <row r="57" spans="2:5" s="22" customFormat="1" ht="34.950000000000003" customHeight="1">
      <c r="B57" s="23"/>
      <c r="C57" s="24"/>
      <c r="D57" s="24"/>
      <c r="E57"/>
    </row>
    <row r="58" spans="2:5" s="22" customFormat="1" ht="34.950000000000003" customHeight="1">
      <c r="B58" s="23"/>
      <c r="C58" s="24"/>
      <c r="D58" s="24"/>
      <c r="E58"/>
    </row>
    <row r="60" spans="2:5" s="22" customFormat="1" ht="34.950000000000003" customHeight="1">
      <c r="B60" s="23"/>
      <c r="C60" s="24"/>
      <c r="D60" s="24"/>
      <c r="E60"/>
    </row>
    <row r="61" spans="2:5" s="22" customFormat="1" ht="34.950000000000003" customHeight="1">
      <c r="B61" s="23"/>
      <c r="C61" s="24"/>
      <c r="D61" s="24"/>
      <c r="E61"/>
    </row>
    <row r="63" spans="2:5" s="22" customFormat="1" ht="55.2" customHeight="1">
      <c r="B63" s="23"/>
      <c r="C63" s="24"/>
      <c r="D63" s="24"/>
      <c r="E63"/>
    </row>
    <row r="64" spans="2:5" s="22" customFormat="1" ht="55.2" customHeight="1">
      <c r="B64" s="23"/>
      <c r="C64" s="24"/>
      <c r="D64" s="24"/>
      <c r="E64"/>
    </row>
    <row r="68" spans="2:5" s="22" customFormat="1" ht="28.95" customHeight="1">
      <c r="B68" s="23"/>
      <c r="C68" s="24"/>
      <c r="D68" s="24"/>
      <c r="E68"/>
    </row>
    <row r="69" spans="2:5" s="22" customFormat="1" ht="28.95"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zoomScaleNormal="100" zoomScaleSheetLayoutView="90" workbookViewId="0">
      <selection activeCell="W113" sqref="W113"/>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2">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5" t="s">
        <v>66</v>
      </c>
      <c r="C31" s="565" t="s">
        <v>67</v>
      </c>
      <c r="D31" s="565"/>
      <c r="E31" s="565"/>
      <c r="F31" s="565"/>
      <c r="G31" s="565"/>
      <c r="H31" s="565"/>
      <c r="I31" s="565"/>
      <c r="J31" s="565"/>
      <c r="K31" s="565"/>
      <c r="L31" s="565"/>
      <c r="M31" s="565" t="s">
        <v>68</v>
      </c>
      <c r="N31" s="565"/>
      <c r="O31" s="565"/>
      <c r="P31" s="565"/>
      <c r="Q31" s="565"/>
      <c r="R31" s="553" t="s">
        <v>87</v>
      </c>
      <c r="S31" s="554"/>
      <c r="T31" s="554"/>
      <c r="U31" s="554"/>
      <c r="V31" s="554"/>
      <c r="W31" s="555"/>
      <c r="X31" s="565" t="s">
        <v>69</v>
      </c>
      <c r="Y31" s="565" t="s">
        <v>8</v>
      </c>
      <c r="Z31" s="80"/>
      <c r="AA31" s="80"/>
    </row>
    <row r="32" spans="1:29" ht="28.5" customHeight="1" thickBot="1">
      <c r="A32" s="65"/>
      <c r="B32" s="565"/>
      <c r="C32" s="551"/>
      <c r="D32" s="551"/>
      <c r="E32" s="551"/>
      <c r="F32" s="551"/>
      <c r="G32" s="551"/>
      <c r="H32" s="551"/>
      <c r="I32" s="551"/>
      <c r="J32" s="551"/>
      <c r="K32" s="551"/>
      <c r="L32" s="551"/>
      <c r="M32" s="551"/>
      <c r="N32" s="551"/>
      <c r="O32" s="551"/>
      <c r="P32" s="551"/>
      <c r="Q32" s="551"/>
      <c r="R32" s="550" t="s">
        <v>88</v>
      </c>
      <c r="S32" s="551"/>
      <c r="T32" s="551"/>
      <c r="U32" s="551"/>
      <c r="V32" s="551"/>
      <c r="W32" s="393" t="s">
        <v>89</v>
      </c>
      <c r="X32" s="551"/>
      <c r="Y32" s="566"/>
      <c r="Z32" s="14"/>
      <c r="AA32" s="14"/>
    </row>
    <row r="33" spans="1:27" ht="38.25" customHeight="1">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c r="A133" s="7"/>
    </row>
    <row r="134" spans="1:27" ht="28.5" customHeight="1">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3"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opLeftCell="A55" zoomScale="120" zoomScaleNormal="120" zoomScaleSheetLayoutView="110" workbookViewId="0">
      <selection activeCell="AK55" sqref="AK55"/>
    </sheetView>
  </sheetViews>
  <sheetFormatPr defaultColWidth="9" defaultRowHeight="13.2"/>
  <cols>
    <col min="1" max="1" width="2.44140625" style="30" customWidth="1"/>
    <col min="2" max="6" width="2.77734375" style="30" customWidth="1"/>
    <col min="7" max="36" width="2.44140625" style="30" customWidth="1"/>
    <col min="37" max="37" width="1.88671875" style="30" customWidth="1"/>
    <col min="38" max="38" width="2" style="30" customWidth="1"/>
    <col min="39" max="39" width="8.44140625" style="30" customWidth="1"/>
    <col min="40" max="40" width="9.2187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8" t="s">
        <v>40</v>
      </c>
      <c r="Z1" s="608"/>
      <c r="AA1" s="608"/>
      <c r="AB1" s="608"/>
      <c r="AC1" s="608" t="str">
        <f>IF(基本情報入力シート!C11="","",基本情報入力シート!C11)</f>
        <v/>
      </c>
      <c r="AD1" s="608"/>
      <c r="AE1" s="608"/>
      <c r="AF1" s="608"/>
      <c r="AG1" s="608"/>
      <c r="AH1" s="608"/>
      <c r="AI1" s="608"/>
      <c r="AJ1" s="608"/>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644" t="s">
        <v>321</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c r="A4" s="87"/>
      <c r="B4" s="88"/>
      <c r="C4" s="88"/>
      <c r="D4" s="88"/>
      <c r="E4" s="88"/>
      <c r="F4" s="88"/>
      <c r="G4" s="88"/>
      <c r="H4" s="88"/>
      <c r="I4" s="88"/>
      <c r="J4" s="88"/>
      <c r="K4" s="88"/>
      <c r="L4" s="88"/>
      <c r="M4" s="88"/>
      <c r="N4" s="88"/>
      <c r="O4" s="88"/>
      <c r="P4" s="88"/>
      <c r="Q4" s="88"/>
      <c r="R4" s="88"/>
      <c r="S4" s="88"/>
      <c r="T4" s="88"/>
      <c r="U4" s="346" t="s">
        <v>322</v>
      </c>
      <c r="V4" s="668"/>
      <c r="W4" s="668"/>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71" t="s">
        <v>49</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c r="A9" s="568" t="s">
        <v>48</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c r="A10" s="612" t="s">
        <v>44</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c r="A14" s="614" t="s">
        <v>45</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c r="A15" s="667" t="s">
        <v>46</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47</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570" t="s">
        <v>382</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70" t="s">
        <v>400</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623"/>
      <c r="B27" s="624"/>
      <c r="C27" s="624"/>
      <c r="D27" s="624"/>
      <c r="E27" s="624"/>
      <c r="F27" s="624"/>
      <c r="G27" s="624"/>
      <c r="H27" s="624"/>
      <c r="I27" s="624"/>
      <c r="J27" s="624"/>
      <c r="K27" s="624"/>
      <c r="L27" s="624"/>
      <c r="M27" s="624"/>
      <c r="N27" s="624"/>
      <c r="O27" s="625"/>
      <c r="P27" s="626" t="s">
        <v>305</v>
      </c>
      <c r="Q27" s="627"/>
      <c r="R27" s="627"/>
      <c r="S27" s="627"/>
      <c r="T27" s="627"/>
      <c r="U27" s="628"/>
      <c r="V27" s="285" t="str">
        <f>IF(P28="","",IF(P29="","",IF(P29&gt;=P28,"○","☓")))</f>
        <v/>
      </c>
      <c r="W27" s="629" t="s">
        <v>306</v>
      </c>
      <c r="X27" s="627"/>
      <c r="Y27" s="627"/>
      <c r="Z27" s="627"/>
      <c r="AA27" s="627"/>
      <c r="AB27" s="628"/>
      <c r="AC27" s="285" t="str">
        <f>IF(W28="","",IF(W29="","",IF(W29&gt;=W28,"○","☓")))</f>
        <v/>
      </c>
      <c r="AD27" s="629" t="s">
        <v>307</v>
      </c>
      <c r="AE27" s="627"/>
      <c r="AF27" s="627"/>
      <c r="AG27" s="627"/>
      <c r="AH27" s="627"/>
      <c r="AI27" s="628"/>
      <c r="AJ27" s="285" t="str">
        <f>IF(AD28="","",IF(AD29="","",IF(AD29&gt;=AD28,"○","☓")))</f>
        <v/>
      </c>
    </row>
    <row r="28" spans="1:47">
      <c r="A28" s="286" t="s">
        <v>29</v>
      </c>
      <c r="B28" s="630" t="s">
        <v>308</v>
      </c>
      <c r="C28" s="630"/>
      <c r="D28" s="631" t="str">
        <f>IF(V4=0,"",V4)</f>
        <v/>
      </c>
      <c r="E28" s="631"/>
      <c r="F28" s="287" t="s">
        <v>310</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c r="A29" s="290" t="s">
        <v>30</v>
      </c>
      <c r="B29" s="635" t="s">
        <v>313</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c r="A30" s="291"/>
      <c r="B30" s="641" t="s">
        <v>314</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c r="A31" s="291"/>
      <c r="B31" s="740"/>
      <c r="C31" s="296" t="s">
        <v>309</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c r="A32" s="291"/>
      <c r="B32" s="740"/>
      <c r="C32" s="293" t="s">
        <v>315</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c r="A33" s="291"/>
      <c r="B33" s="740"/>
      <c r="C33" s="591" t="s">
        <v>351</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c r="A34" s="291"/>
      <c r="B34" s="740"/>
      <c r="C34" s="591" t="s">
        <v>340</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c r="A35" s="295"/>
      <c r="B35" s="730" t="s">
        <v>324</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569" t="s">
        <v>337</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c r="A38" s="354" t="s">
        <v>327</v>
      </c>
      <c r="B38" s="569" t="s">
        <v>368</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c r="A39" s="354" t="s">
        <v>328</v>
      </c>
      <c r="B39" s="569" t="s">
        <v>383</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4">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8" t="s">
        <v>124</v>
      </c>
      <c r="L43" s="759"/>
      <c r="M43" s="760"/>
      <c r="N43" s="758" t="s">
        <v>325</v>
      </c>
      <c r="O43" s="759"/>
      <c r="P43" s="759"/>
      <c r="Q43" s="759"/>
      <c r="R43" s="760"/>
      <c r="S43" s="755" t="s">
        <v>116</v>
      </c>
      <c r="T43" s="756"/>
      <c r="U43" s="756"/>
      <c r="V43" s="756"/>
      <c r="W43" s="757"/>
      <c r="X43" s="755" t="s">
        <v>86</v>
      </c>
      <c r="Y43" s="756"/>
      <c r="Z43" s="756"/>
      <c r="AA43" s="756"/>
      <c r="AB43" s="756"/>
      <c r="AC43" s="756" t="s">
        <v>78</v>
      </c>
      <c r="AD43" s="756"/>
      <c r="AE43" s="757"/>
      <c r="AF43" s="755" t="s">
        <v>304</v>
      </c>
      <c r="AG43" s="756"/>
      <c r="AH43" s="756"/>
      <c r="AI43" s="756"/>
      <c r="AJ43" s="757"/>
      <c r="AL43" s="789" t="s">
        <v>320</v>
      </c>
      <c r="AM43" s="790"/>
      <c r="AU43" s="34"/>
    </row>
    <row r="44" spans="1:50" s="33" customFormat="1" ht="15.75" customHeight="1" thickBot="1">
      <c r="A44" s="124" t="s">
        <v>41</v>
      </c>
      <c r="B44" s="116"/>
      <c r="C44" s="116"/>
      <c r="D44" s="116"/>
      <c r="E44" s="116"/>
      <c r="F44" s="116"/>
      <c r="G44" s="116"/>
      <c r="H44" s="116"/>
      <c r="I44" s="116"/>
      <c r="J44" s="116"/>
      <c r="K44" s="809"/>
      <c r="L44" s="810" t="b">
        <v>0</v>
      </c>
      <c r="M44" s="811"/>
      <c r="N44" s="605"/>
      <c r="O44" s="606"/>
      <c r="P44" s="606"/>
      <c r="Q44" s="607"/>
      <c r="R44" s="125" t="s">
        <v>106</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9"/>
      <c r="L45" s="750" t="b">
        <v>0</v>
      </c>
      <c r="M45" s="751"/>
      <c r="N45" s="588"/>
      <c r="O45" s="589"/>
      <c r="P45" s="589"/>
      <c r="Q45" s="590"/>
      <c r="R45" s="130" t="s">
        <v>106</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52"/>
      <c r="L46" s="753" t="b">
        <v>0</v>
      </c>
      <c r="M46" s="754"/>
      <c r="N46" s="772"/>
      <c r="O46" s="773"/>
      <c r="P46" s="773"/>
      <c r="Q46" s="774"/>
      <c r="R46" s="135" t="s">
        <v>106</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569" t="s">
        <v>384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373</v>
      </c>
      <c r="AM49" s="788"/>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46" t="s">
        <v>114</v>
      </c>
      <c r="Z50" s="747"/>
      <c r="AA50" s="747"/>
      <c r="AB50" s="747"/>
      <c r="AC50" s="747"/>
      <c r="AD50" s="747"/>
      <c r="AE50" s="748"/>
      <c r="AF50" s="586">
        <f>'別紙様式3-2'!AE8</f>
        <v>0</v>
      </c>
      <c r="AG50" s="587"/>
      <c r="AH50" s="587"/>
      <c r="AI50" s="579" t="s">
        <v>5</v>
      </c>
      <c r="AJ50" s="58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6" t="s">
        <v>123</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c r="A56" s="96"/>
      <c r="B56" s="142"/>
      <c r="C56" s="143" t="b">
        <v>0</v>
      </c>
      <c r="D56" s="144" t="s">
        <v>33</v>
      </c>
      <c r="E56" s="145"/>
      <c r="F56" s="145" t="s">
        <v>34</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702" t="s">
        <v>387</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c r="A61" s="327"/>
      <c r="B61" s="799" t="s">
        <v>389</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105</v>
      </c>
      <c r="AA61" s="704" t="str">
        <f>IF(V62=0,"",IF(V62&gt;=200/3,"○","×"))</f>
        <v/>
      </c>
      <c r="AB61" s="802" t="s">
        <v>374</v>
      </c>
      <c r="AC61" s="311"/>
      <c r="AD61" s="311"/>
      <c r="AE61" s="312"/>
      <c r="AF61" s="311"/>
      <c r="AG61" s="311"/>
      <c r="AH61" s="311"/>
      <c r="AI61" s="320"/>
      <c r="AJ61" s="321"/>
      <c r="AR61" s="35"/>
    </row>
    <row r="62" spans="1:61" ht="21" customHeight="1" thickBot="1">
      <c r="A62" s="327"/>
      <c r="B62" s="340"/>
      <c r="C62" s="341"/>
      <c r="D62" s="341"/>
      <c r="E62" s="341"/>
      <c r="F62" s="707" t="s">
        <v>390</v>
      </c>
      <c r="G62" s="805"/>
      <c r="H62" s="805"/>
      <c r="I62" s="805"/>
      <c r="J62" s="805"/>
      <c r="K62" s="805"/>
      <c r="L62" s="805"/>
      <c r="M62" s="712">
        <f>'別紙様式3-3'!W16</f>
        <v>0</v>
      </c>
      <c r="N62" s="713"/>
      <c r="O62" s="713"/>
      <c r="P62" s="713"/>
      <c r="Q62" s="713"/>
      <c r="R62" s="713"/>
      <c r="S62" s="714"/>
      <c r="T62" s="322" t="s">
        <v>4</v>
      </c>
      <c r="U62" s="323" t="s">
        <v>34</v>
      </c>
      <c r="V62" s="600">
        <f>IFERROR(M62/M61*100,0)</f>
        <v>0</v>
      </c>
      <c r="W62" s="601"/>
      <c r="X62" s="311" t="s">
        <v>35</v>
      </c>
      <c r="Y62" s="324" t="s">
        <v>316</v>
      </c>
      <c r="Z62" s="703"/>
      <c r="AA62" s="705"/>
      <c r="AB62" s="803"/>
      <c r="AC62" s="311"/>
      <c r="AD62" s="311"/>
      <c r="AE62" s="312"/>
      <c r="AF62" s="311"/>
      <c r="AG62" s="311"/>
      <c r="AH62" s="311"/>
      <c r="AI62" s="320"/>
      <c r="AJ62" s="321"/>
      <c r="AR62" s="35"/>
    </row>
    <row r="63" spans="1:61" ht="21" customHeight="1" thickBot="1">
      <c r="A63" s="327"/>
      <c r="B63" s="340"/>
      <c r="C63" s="341"/>
      <c r="D63" s="341"/>
      <c r="E63" s="341"/>
      <c r="F63" s="806"/>
      <c r="G63" s="807"/>
      <c r="H63" s="807"/>
      <c r="I63" s="807"/>
      <c r="J63" s="807"/>
      <c r="K63" s="807"/>
      <c r="L63" s="808"/>
      <c r="M63" s="602" t="s">
        <v>317</v>
      </c>
      <c r="N63" s="602"/>
      <c r="O63" s="602"/>
      <c r="P63" s="719" t="e">
        <f>M62/AF67</f>
        <v>#VALUE!</v>
      </c>
      <c r="Q63" s="720"/>
      <c r="R63" s="720"/>
      <c r="S63" s="721"/>
      <c r="T63" s="325" t="s">
        <v>318</v>
      </c>
      <c r="U63" s="323"/>
      <c r="V63" s="722"/>
      <c r="W63" s="722"/>
      <c r="X63" s="311"/>
      <c r="Y63" s="324"/>
      <c r="Z63" s="703"/>
      <c r="AA63" s="706"/>
      <c r="AB63" s="803"/>
      <c r="AC63" s="311"/>
      <c r="AD63" s="311"/>
      <c r="AE63" s="419"/>
      <c r="AF63" s="311"/>
      <c r="AG63" s="311"/>
      <c r="AH63" s="311"/>
      <c r="AI63" s="311"/>
      <c r="AJ63" s="311"/>
      <c r="AK63" s="311"/>
      <c r="AL63" s="311"/>
      <c r="AM63" s="311"/>
      <c r="AN63" s="781" t="s">
        <v>375</v>
      </c>
      <c r="AO63" s="782"/>
      <c r="AP63" s="782"/>
      <c r="AQ63" s="782"/>
      <c r="AR63" s="782"/>
      <c r="AS63" s="782"/>
      <c r="AT63" s="782"/>
      <c r="AU63" s="783"/>
      <c r="AW63" s="35"/>
    </row>
    <row r="64" spans="1:61" ht="21" customHeight="1" thickBot="1">
      <c r="A64" s="327"/>
      <c r="B64" s="799" t="s">
        <v>391</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105</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c r="A65" s="327"/>
      <c r="B65" s="340"/>
      <c r="C65" s="341"/>
      <c r="D65" s="341"/>
      <c r="E65" s="341"/>
      <c r="F65" s="707" t="s">
        <v>392</v>
      </c>
      <c r="G65" s="708"/>
      <c r="H65" s="708"/>
      <c r="I65" s="708"/>
      <c r="J65" s="708"/>
      <c r="K65" s="708"/>
      <c r="L65" s="708"/>
      <c r="M65" s="712">
        <f>'別紙様式3-3'!Y16</f>
        <v>0</v>
      </c>
      <c r="N65" s="713"/>
      <c r="O65" s="713"/>
      <c r="P65" s="713"/>
      <c r="Q65" s="713"/>
      <c r="R65" s="713"/>
      <c r="S65" s="714"/>
      <c r="T65" s="322" t="s">
        <v>4</v>
      </c>
      <c r="U65" s="323" t="s">
        <v>34</v>
      </c>
      <c r="V65" s="600">
        <f>IFERROR(M65/M64*100,0)</f>
        <v>0</v>
      </c>
      <c r="W65" s="601"/>
      <c r="X65" s="311" t="s">
        <v>35</v>
      </c>
      <c r="Y65" s="324" t="s">
        <v>316</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709"/>
      <c r="G66" s="710"/>
      <c r="H66" s="710"/>
      <c r="I66" s="710"/>
      <c r="J66" s="710"/>
      <c r="K66" s="710"/>
      <c r="L66" s="711"/>
      <c r="M66" s="602" t="s">
        <v>317</v>
      </c>
      <c r="N66" s="602"/>
      <c r="O66" s="602"/>
      <c r="P66" s="719" t="e">
        <f>M65/AF67</f>
        <v>#VALUE!</v>
      </c>
      <c r="Q66" s="720"/>
      <c r="R66" s="720"/>
      <c r="S66" s="721"/>
      <c r="T66" s="325" t="s">
        <v>318</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c r="A67" s="422"/>
      <c r="B67" s="813" t="s">
        <v>363</v>
      </c>
      <c r="C67" s="813"/>
      <c r="D67" s="813"/>
      <c r="E67" s="813"/>
      <c r="F67" s="813"/>
      <c r="G67" s="813"/>
      <c r="H67" s="813"/>
      <c r="I67" s="813"/>
      <c r="J67" s="813"/>
      <c r="K67" s="813"/>
      <c r="L67" s="814"/>
      <c r="M67" s="793" t="s">
        <v>25</v>
      </c>
      <c r="N67" s="792"/>
      <c r="O67" s="815"/>
      <c r="P67" s="815"/>
      <c r="Q67" s="420" t="s">
        <v>364</v>
      </c>
      <c r="R67" s="815"/>
      <c r="S67" s="815"/>
      <c r="T67" s="420" t="s">
        <v>361</v>
      </c>
      <c r="U67" s="792" t="s">
        <v>362</v>
      </c>
      <c r="V67" s="792"/>
      <c r="W67" s="792" t="s">
        <v>25</v>
      </c>
      <c r="X67" s="792"/>
      <c r="Y67" s="815"/>
      <c r="Z67" s="815"/>
      <c r="AA67" s="420" t="s">
        <v>364</v>
      </c>
      <c r="AB67" s="815"/>
      <c r="AC67" s="815"/>
      <c r="AD67" s="420" t="s">
        <v>361</v>
      </c>
      <c r="AE67" s="420" t="s">
        <v>365</v>
      </c>
      <c r="AF67" s="420" t="str">
        <f>IF(O67&gt;=1,(Y67*12+AB67)-(O67*12+R67)+1,"")</f>
        <v/>
      </c>
      <c r="AG67" s="792" t="s">
        <v>366</v>
      </c>
      <c r="AH67" s="792"/>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780" t="s">
        <v>393</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23" t="s">
        <v>185</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777" t="s">
        <v>167</v>
      </c>
      <c r="B75" s="778"/>
      <c r="C75" s="778"/>
      <c r="D75" s="779"/>
      <c r="E75" s="796" t="s">
        <v>134</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c r="A76" s="686" t="s">
        <v>135</v>
      </c>
      <c r="B76" s="687"/>
      <c r="C76" s="687"/>
      <c r="D76" s="688"/>
      <c r="E76" s="436"/>
      <c r="F76" s="726" t="s">
        <v>136</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c r="A77" s="689"/>
      <c r="B77" s="690"/>
      <c r="C77" s="690"/>
      <c r="D77" s="691"/>
      <c r="E77" s="437"/>
      <c r="F77" s="575" t="s">
        <v>137</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c r="A78" s="689"/>
      <c r="B78" s="690"/>
      <c r="C78" s="690"/>
      <c r="D78" s="691"/>
      <c r="E78" s="437"/>
      <c r="F78" s="575" t="s">
        <v>138</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c r="A79" s="692"/>
      <c r="B79" s="693"/>
      <c r="C79" s="693"/>
      <c r="D79" s="694"/>
      <c r="E79" s="438"/>
      <c r="F79" s="791" t="s">
        <v>139</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c r="A80" s="686" t="s">
        <v>140</v>
      </c>
      <c r="B80" s="687"/>
      <c r="C80" s="687"/>
      <c r="D80" s="688"/>
      <c r="E80" s="439"/>
      <c r="F80" s="645" t="s">
        <v>141</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c r="A81" s="689"/>
      <c r="B81" s="690"/>
      <c r="C81" s="690"/>
      <c r="D81" s="691"/>
      <c r="E81" s="440"/>
      <c r="F81" s="700" t="s">
        <v>142</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c r="A82" s="689"/>
      <c r="B82" s="690"/>
      <c r="C82" s="690"/>
      <c r="D82" s="691"/>
      <c r="E82" s="437"/>
      <c r="F82" s="575" t="s">
        <v>143</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c r="A83" s="692"/>
      <c r="B83" s="693"/>
      <c r="C83" s="693"/>
      <c r="D83" s="694"/>
      <c r="E83" s="441"/>
      <c r="F83" s="685" t="s">
        <v>144</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c r="A84" s="686" t="s">
        <v>145</v>
      </c>
      <c r="B84" s="687"/>
      <c r="C84" s="687"/>
      <c r="D84" s="688"/>
      <c r="E84" s="440"/>
      <c r="F84" s="700" t="s">
        <v>146</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c r="A85" s="689"/>
      <c r="B85" s="690"/>
      <c r="C85" s="690"/>
      <c r="D85" s="691"/>
      <c r="E85" s="437"/>
      <c r="F85" s="646" t="s">
        <v>147</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c r="A86" s="689"/>
      <c r="B86" s="690"/>
      <c r="C86" s="690"/>
      <c r="D86" s="691"/>
      <c r="E86" s="437"/>
      <c r="F86" s="718" t="s">
        <v>148</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c r="A87" s="692"/>
      <c r="B87" s="693"/>
      <c r="C87" s="693"/>
      <c r="D87" s="694"/>
      <c r="E87" s="441"/>
      <c r="F87" s="701" t="s">
        <v>149</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c r="A88" s="686" t="s">
        <v>150</v>
      </c>
      <c r="B88" s="687"/>
      <c r="C88" s="687"/>
      <c r="D88" s="688"/>
      <c r="E88" s="440"/>
      <c r="F88" s="645" t="s">
        <v>151</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c r="A89" s="689"/>
      <c r="B89" s="690"/>
      <c r="C89" s="690"/>
      <c r="D89" s="691"/>
      <c r="E89" s="437"/>
      <c r="F89" s="646" t="s">
        <v>152</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c r="A90" s="689"/>
      <c r="B90" s="690"/>
      <c r="C90" s="690"/>
      <c r="D90" s="691"/>
      <c r="E90" s="440"/>
      <c r="F90" s="684" t="s">
        <v>153</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c r="A91" s="692"/>
      <c r="B91" s="693"/>
      <c r="C91" s="693"/>
      <c r="D91" s="694"/>
      <c r="E91" s="441"/>
      <c r="F91" s="701" t="s">
        <v>154</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c r="A92" s="686" t="s">
        <v>155</v>
      </c>
      <c r="B92" s="687"/>
      <c r="C92" s="687"/>
      <c r="D92" s="688"/>
      <c r="E92" s="440"/>
      <c r="F92" s="684" t="s">
        <v>156</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c r="A93" s="689"/>
      <c r="B93" s="690"/>
      <c r="C93" s="690"/>
      <c r="D93" s="691"/>
      <c r="E93" s="437"/>
      <c r="F93" s="646" t="s">
        <v>157</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c r="A94" s="689"/>
      <c r="B94" s="690"/>
      <c r="C94" s="690"/>
      <c r="D94" s="691"/>
      <c r="E94" s="437"/>
      <c r="F94" s="646" t="s">
        <v>158</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c r="A95" s="692"/>
      <c r="B95" s="693"/>
      <c r="C95" s="693"/>
      <c r="D95" s="694"/>
      <c r="E95" s="441"/>
      <c r="F95" s="701" t="s">
        <v>159</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c r="A96" s="686" t="s">
        <v>160</v>
      </c>
      <c r="B96" s="687"/>
      <c r="C96" s="687"/>
      <c r="D96" s="688"/>
      <c r="E96" s="440"/>
      <c r="F96" s="645" t="s">
        <v>161</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c r="A97" s="689"/>
      <c r="B97" s="690"/>
      <c r="C97" s="690"/>
      <c r="D97" s="691"/>
      <c r="E97" s="437"/>
      <c r="F97" s="646" t="s">
        <v>162</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c r="A98" s="689"/>
      <c r="B98" s="690"/>
      <c r="C98" s="690"/>
      <c r="D98" s="691"/>
      <c r="E98" s="437"/>
      <c r="F98" s="646" t="s">
        <v>163</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c r="A99" s="692"/>
      <c r="B99" s="693"/>
      <c r="C99" s="693"/>
      <c r="D99" s="694"/>
      <c r="E99" s="442"/>
      <c r="F99" s="717" t="s">
        <v>164</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c r="A100" s="698" t="s">
        <v>385</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3" t="s">
        <v>336</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682" t="s">
        <v>120</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6"/>
      <c r="F111" s="697"/>
      <c r="G111" s="167" t="s">
        <v>2</v>
      </c>
      <c r="H111" s="696"/>
      <c r="I111" s="697"/>
      <c r="J111" s="167" t="s">
        <v>3</v>
      </c>
      <c r="K111" s="696"/>
      <c r="L111" s="697"/>
      <c r="M111" s="167" t="s">
        <v>6</v>
      </c>
      <c r="N111" s="168"/>
      <c r="O111" s="168"/>
      <c r="P111" s="168"/>
      <c r="Q111" s="169"/>
      <c r="R111" s="715" t="s">
        <v>26</v>
      </c>
      <c r="S111" s="715"/>
      <c r="T111" s="715"/>
      <c r="U111" s="715"/>
      <c r="V111" s="715"/>
      <c r="W111" s="729" t="s">
        <v>37</v>
      </c>
      <c r="X111" s="729"/>
      <c r="Y111" s="729"/>
      <c r="Z111" s="729"/>
      <c r="AA111" s="729"/>
      <c r="AB111" s="729"/>
      <c r="AC111" s="729"/>
      <c r="AD111" s="729"/>
      <c r="AE111" s="729"/>
      <c r="AF111" s="729"/>
      <c r="AG111" s="729"/>
      <c r="AH111" s="72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5" t="s">
        <v>27</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6.2">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8"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51</xdr:row>
                    <xdr:rowOff>160020</xdr:rowOff>
                  </from>
                  <to>
                    <xdr:col>3</xdr:col>
                    <xdr:colOff>30480</xdr:colOff>
                    <xdr:row>53</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52</xdr:row>
                    <xdr:rowOff>182880</xdr:rowOff>
                  </from>
                  <to>
                    <xdr:col>3</xdr:col>
                    <xdr:colOff>30480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54</xdr:row>
                    <xdr:rowOff>60960</xdr:rowOff>
                  </from>
                  <to>
                    <xdr:col>3</xdr:col>
                    <xdr:colOff>30480</xdr:colOff>
                    <xdr:row>54</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54</xdr:row>
                    <xdr:rowOff>312420</xdr:rowOff>
                  </from>
                  <to>
                    <xdr:col>3</xdr:col>
                    <xdr:colOff>30480</xdr:colOff>
                    <xdr:row>56</xdr:row>
                    <xdr:rowOff>22860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22860</xdr:rowOff>
                  </from>
                  <to>
                    <xdr:col>13</xdr:col>
                    <xdr:colOff>0</xdr:colOff>
                    <xdr:row>43</xdr:row>
                    <xdr:rowOff>182880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7620</xdr:rowOff>
                  </from>
                  <to>
                    <xdr:col>12</xdr:col>
                    <xdr:colOff>0</xdr:colOff>
                    <xdr:row>44</xdr:row>
                    <xdr:rowOff>182880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7620</xdr:rowOff>
                  </from>
                  <to>
                    <xdr:col>12</xdr:col>
                    <xdr:colOff>0</xdr:colOff>
                    <xdr:row>45</xdr:row>
                    <xdr:rowOff>182880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182880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182880</xdr:colOff>
                    <xdr:row>77</xdr:row>
                    <xdr:rowOff>7620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182880</xdr:colOff>
                    <xdr:row>79</xdr:row>
                    <xdr:rowOff>7620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182880</xdr:colOff>
                    <xdr:row>79</xdr:row>
                    <xdr:rowOff>182880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182880</xdr:colOff>
                    <xdr:row>82</xdr:row>
                    <xdr:rowOff>182880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182880</xdr:colOff>
                    <xdr:row>84</xdr:row>
                    <xdr:rowOff>182880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182880</xdr:colOff>
                    <xdr:row>86</xdr:row>
                    <xdr:rowOff>7620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182880</xdr:colOff>
                    <xdr:row>87</xdr:row>
                    <xdr:rowOff>7620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182880</xdr:colOff>
                    <xdr:row>87</xdr:row>
                    <xdr:rowOff>182880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182880</xdr:colOff>
                    <xdr:row>88</xdr:row>
                    <xdr:rowOff>182880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182880</xdr:colOff>
                    <xdr:row>90</xdr:row>
                    <xdr:rowOff>7620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182880</xdr:colOff>
                    <xdr:row>90</xdr:row>
                    <xdr:rowOff>182880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182880</xdr:colOff>
                    <xdr:row>92</xdr:row>
                    <xdr:rowOff>7620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182880</xdr:colOff>
                    <xdr:row>92</xdr:row>
                    <xdr:rowOff>182880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182880</xdr:colOff>
                    <xdr:row>94</xdr:row>
                    <xdr:rowOff>7620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182880</xdr:colOff>
                    <xdr:row>95</xdr:row>
                    <xdr:rowOff>7620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182880</xdr:colOff>
                    <xdr:row>96</xdr:row>
                    <xdr:rowOff>7620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182880</xdr:colOff>
                    <xdr:row>97</xdr:row>
                    <xdr:rowOff>7620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182880</xdr:colOff>
                    <xdr:row>98</xdr:row>
                    <xdr:rowOff>7620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160020</xdr:colOff>
                    <xdr:row>98</xdr:row>
                    <xdr:rowOff>121920</xdr:rowOff>
                  </from>
                  <to>
                    <xdr:col>34</xdr:col>
                    <xdr:colOff>22860</xdr:colOff>
                    <xdr:row>100</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tabSelected="1" zoomScaleNormal="100" zoomScaleSheetLayoutView="80" workbookViewId="0">
      <selection activeCell="B11" sqref="B11:AD11"/>
    </sheetView>
  </sheetViews>
  <sheetFormatPr defaultColWidth="9" defaultRowHeight="13.2"/>
  <cols>
    <col min="1" max="1" width="3.21875"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6" width="17" style="39" customWidth="1"/>
    <col min="17" max="17" width="19.44140625" style="39" customWidth="1"/>
    <col min="18" max="22" width="11.109375" style="39" customWidth="1"/>
    <col min="23" max="23" width="10" style="39" customWidth="1"/>
    <col min="24" max="24" width="11.109375" style="39" customWidth="1"/>
    <col min="25" max="27" width="11" style="39" customWidth="1"/>
    <col min="28" max="30" width="11.109375" style="39" customWidth="1"/>
    <col min="31" max="32" width="10.6640625" style="265" customWidth="1"/>
    <col min="33" max="33" width="10.6640625" style="39" customWidth="1"/>
    <col min="34" max="34" width="11.21875" style="39" customWidth="1"/>
    <col min="35" max="35" width="11" style="39" customWidth="1"/>
    <col min="36" max="38" width="11.109375" style="39" customWidth="1"/>
    <col min="39" max="16384" width="9" style="39"/>
  </cols>
  <sheetData>
    <row r="1" spans="1:38" ht="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75"/>
      <c r="C5" s="876"/>
      <c r="D5" s="876"/>
      <c r="E5" s="876"/>
      <c r="F5" s="876"/>
      <c r="G5" s="876"/>
      <c r="H5" s="876"/>
      <c r="I5" s="876"/>
      <c r="J5" s="876"/>
      <c r="K5" s="876"/>
      <c r="L5" s="876"/>
      <c r="M5" s="876"/>
      <c r="N5" s="876"/>
      <c r="O5" s="876"/>
      <c r="P5" s="877"/>
      <c r="Q5" s="869" t="s">
        <v>117</v>
      </c>
      <c r="R5" s="871" t="s">
        <v>84</v>
      </c>
      <c r="S5" s="871"/>
      <c r="T5" s="872"/>
      <c r="U5" s="253"/>
      <c r="V5" s="881"/>
      <c r="W5" s="882"/>
      <c r="X5" s="836" t="s">
        <v>118</v>
      </c>
      <c r="Y5" s="833" t="s">
        <v>84</v>
      </c>
      <c r="Z5" s="834"/>
      <c r="AA5" s="834"/>
      <c r="AB5" s="837" t="s">
        <v>82</v>
      </c>
      <c r="AC5" s="838"/>
      <c r="AD5" s="833"/>
      <c r="AE5" s="816" t="s">
        <v>113</v>
      </c>
      <c r="AF5" s="412"/>
      <c r="AG5" s="180"/>
      <c r="AH5" s="180"/>
      <c r="AI5" s="175"/>
      <c r="AJ5" s="175"/>
    </row>
    <row r="6" spans="1:38" ht="48" customHeight="1">
      <c r="A6" s="175"/>
      <c r="B6" s="878"/>
      <c r="C6" s="879"/>
      <c r="D6" s="879"/>
      <c r="E6" s="879"/>
      <c r="F6" s="879"/>
      <c r="G6" s="879"/>
      <c r="H6" s="879"/>
      <c r="I6" s="879"/>
      <c r="J6" s="879"/>
      <c r="K6" s="879"/>
      <c r="L6" s="879"/>
      <c r="M6" s="879"/>
      <c r="N6" s="879"/>
      <c r="O6" s="879"/>
      <c r="P6" s="880"/>
      <c r="Q6" s="870"/>
      <c r="R6" s="252" t="s">
        <v>79</v>
      </c>
      <c r="S6" s="252" t="s">
        <v>80</v>
      </c>
      <c r="T6" s="248" t="s">
        <v>81</v>
      </c>
      <c r="U6" s="254"/>
      <c r="V6" s="883"/>
      <c r="W6" s="884"/>
      <c r="X6" s="831"/>
      <c r="Y6" s="413" t="s">
        <v>79</v>
      </c>
      <c r="Z6" s="413" t="s">
        <v>80</v>
      </c>
      <c r="AA6" s="413" t="s">
        <v>352</v>
      </c>
      <c r="AB6" s="413" t="s">
        <v>79</v>
      </c>
      <c r="AC6" s="413" t="s">
        <v>80</v>
      </c>
      <c r="AD6" s="413" t="s">
        <v>81</v>
      </c>
      <c r="AE6" s="817"/>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73" t="s">
        <v>172</v>
      </c>
      <c r="W7" s="874"/>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173</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22" t="s">
        <v>333</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39" t="s">
        <v>395</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31"/>
      <c r="B13" s="840" t="s">
        <v>7</v>
      </c>
      <c r="C13" s="841"/>
      <c r="D13" s="841"/>
      <c r="E13" s="841"/>
      <c r="F13" s="841"/>
      <c r="G13" s="841"/>
      <c r="H13" s="841"/>
      <c r="I13" s="841"/>
      <c r="J13" s="841"/>
      <c r="K13" s="842"/>
      <c r="L13" s="188"/>
      <c r="M13" s="830" t="s">
        <v>74</v>
      </c>
      <c r="N13" s="189"/>
      <c r="O13" s="190"/>
      <c r="P13" s="842" t="s">
        <v>75</v>
      </c>
      <c r="Q13" s="887" t="s">
        <v>8</v>
      </c>
      <c r="R13" s="191" t="s">
        <v>174</v>
      </c>
      <c r="S13" s="192"/>
      <c r="T13" s="192"/>
      <c r="U13" s="192"/>
      <c r="V13" s="193"/>
      <c r="W13" s="184" t="s">
        <v>175</v>
      </c>
      <c r="X13" s="194"/>
      <c r="Y13" s="194"/>
      <c r="Z13" s="194"/>
      <c r="AA13" s="194"/>
      <c r="AB13" s="194"/>
      <c r="AC13" s="194"/>
      <c r="AD13" s="194"/>
      <c r="AE13" s="194"/>
      <c r="AF13" s="194"/>
      <c r="AG13" s="194"/>
      <c r="AH13" s="195"/>
      <c r="AI13" s="861" t="s">
        <v>331</v>
      </c>
      <c r="AJ13" s="862"/>
      <c r="AK13" s="862"/>
      <c r="AL13" s="863"/>
    </row>
    <row r="14" spans="1:38" ht="13.5" customHeight="1">
      <c r="A14" s="832"/>
      <c r="B14" s="843"/>
      <c r="C14" s="844"/>
      <c r="D14" s="844"/>
      <c r="E14" s="844"/>
      <c r="F14" s="844"/>
      <c r="G14" s="844"/>
      <c r="H14" s="844"/>
      <c r="I14" s="844"/>
      <c r="J14" s="844"/>
      <c r="K14" s="845"/>
      <c r="L14" s="196"/>
      <c r="M14" s="835"/>
      <c r="N14" s="889" t="s">
        <v>87</v>
      </c>
      <c r="O14" s="890"/>
      <c r="P14" s="845"/>
      <c r="Q14" s="888"/>
      <c r="R14" s="828" t="s">
        <v>355</v>
      </c>
      <c r="S14" s="830" t="s">
        <v>117</v>
      </c>
      <c r="T14" s="230"/>
      <c r="U14" s="231"/>
      <c r="V14" s="828" t="s">
        <v>118</v>
      </c>
      <c r="W14" s="856" t="s">
        <v>356</v>
      </c>
      <c r="X14" s="830" t="s">
        <v>117</v>
      </c>
      <c r="Y14" s="197"/>
      <c r="Z14" s="197"/>
      <c r="AA14" s="198"/>
      <c r="AB14" s="820" t="s">
        <v>177</v>
      </c>
      <c r="AC14" s="824"/>
      <c r="AD14" s="818"/>
      <c r="AE14" s="820" t="s">
        <v>115</v>
      </c>
      <c r="AF14" s="824"/>
      <c r="AG14" s="818"/>
      <c r="AH14" s="849" t="s">
        <v>112</v>
      </c>
      <c r="AI14" s="820" t="s">
        <v>332</v>
      </c>
      <c r="AJ14" s="197"/>
      <c r="AK14" s="197"/>
      <c r="AL14" s="198"/>
    </row>
    <row r="15" spans="1:38" ht="13.5" customHeight="1">
      <c r="A15" s="832"/>
      <c r="B15" s="843"/>
      <c r="C15" s="844"/>
      <c r="D15" s="844"/>
      <c r="E15" s="844"/>
      <c r="F15" s="844"/>
      <c r="G15" s="844"/>
      <c r="H15" s="844"/>
      <c r="I15" s="844"/>
      <c r="J15" s="844"/>
      <c r="K15" s="845"/>
      <c r="L15" s="196"/>
      <c r="M15" s="835"/>
      <c r="N15" s="199"/>
      <c r="O15" s="232"/>
      <c r="P15" s="845"/>
      <c r="Q15" s="888"/>
      <c r="R15" s="829"/>
      <c r="S15" s="829"/>
      <c r="T15" s="851" t="s">
        <v>90</v>
      </c>
      <c r="U15" s="852"/>
      <c r="V15" s="829"/>
      <c r="W15" s="857"/>
      <c r="X15" s="835"/>
      <c r="Y15" s="853" t="s">
        <v>83</v>
      </c>
      <c r="Z15" s="854"/>
      <c r="AA15" s="855"/>
      <c r="AB15" s="825"/>
      <c r="AC15" s="826"/>
      <c r="AD15" s="827"/>
      <c r="AE15" s="825"/>
      <c r="AF15" s="826"/>
      <c r="AG15" s="827"/>
      <c r="AH15" s="850"/>
      <c r="AI15" s="821"/>
      <c r="AJ15" s="858" t="s">
        <v>83</v>
      </c>
      <c r="AK15" s="859"/>
      <c r="AL15" s="860"/>
    </row>
    <row r="16" spans="1:38" ht="18.75" customHeight="1">
      <c r="A16" s="832"/>
      <c r="B16" s="843"/>
      <c r="C16" s="844"/>
      <c r="D16" s="844"/>
      <c r="E16" s="844"/>
      <c r="F16" s="844"/>
      <c r="G16" s="844"/>
      <c r="H16" s="844"/>
      <c r="I16" s="844"/>
      <c r="J16" s="844"/>
      <c r="K16" s="845"/>
      <c r="L16" s="196"/>
      <c r="M16" s="835"/>
      <c r="N16" s="415" t="s">
        <v>88</v>
      </c>
      <c r="O16" s="233" t="s">
        <v>89</v>
      </c>
      <c r="P16" s="845"/>
      <c r="Q16" s="888"/>
      <c r="R16" s="829"/>
      <c r="S16" s="829"/>
      <c r="T16" s="820" t="s">
        <v>353</v>
      </c>
      <c r="U16" s="831" t="s">
        <v>354</v>
      </c>
      <c r="V16" s="829"/>
      <c r="W16" s="857"/>
      <c r="X16" s="829"/>
      <c r="Y16" s="820" t="s">
        <v>353</v>
      </c>
      <c r="Z16" s="831" t="s">
        <v>354</v>
      </c>
      <c r="AA16" s="818" t="s">
        <v>352</v>
      </c>
      <c r="AB16" s="820" t="s">
        <v>353</v>
      </c>
      <c r="AC16" s="831" t="s">
        <v>354</v>
      </c>
      <c r="AD16" s="818" t="s">
        <v>352</v>
      </c>
      <c r="AE16" s="820" t="s">
        <v>353</v>
      </c>
      <c r="AF16" s="831" t="s">
        <v>354</v>
      </c>
      <c r="AG16" s="818" t="s">
        <v>352</v>
      </c>
      <c r="AH16" s="850"/>
      <c r="AI16" s="832"/>
      <c r="AJ16" s="820" t="s">
        <v>353</v>
      </c>
      <c r="AK16" s="831" t="s">
        <v>354</v>
      </c>
      <c r="AL16" s="818" t="s">
        <v>352</v>
      </c>
    </row>
    <row r="17" spans="1:38" ht="33.75" customHeight="1" thickBot="1">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c r="A18" s="487"/>
      <c r="B18" s="846" t="s">
        <v>399</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64"/>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64"/>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64"/>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64"/>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64"/>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64"/>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64"/>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64"/>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zoomScaleNormal="100" zoomScaleSheetLayoutView="90" workbookViewId="0">
      <selection activeCell="Q22" sqref="Q22"/>
    </sheetView>
  </sheetViews>
  <sheetFormatPr defaultColWidth="9" defaultRowHeight="13.2"/>
  <cols>
    <col min="1" max="1" width="4"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7" width="18.77734375" style="39" customWidth="1"/>
    <col min="18" max="21" width="16.21875" style="39" customWidth="1"/>
    <col min="22" max="23" width="10.6640625" style="39" customWidth="1"/>
    <col min="24" max="25" width="10.77734375" style="39" customWidth="1"/>
    <col min="26" max="26" width="15" style="39" customWidth="1"/>
    <col min="27" max="27" width="3.6640625" style="39" customWidth="1"/>
    <col min="28" max="28" width="12.33203125" style="39" customWidth="1"/>
    <col min="29" max="16384" width="9" style="39"/>
  </cols>
  <sheetData>
    <row r="1" spans="1:28" ht="13.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75"/>
      <c r="C5" s="876"/>
      <c r="D5" s="876"/>
      <c r="E5" s="876"/>
      <c r="F5" s="876"/>
      <c r="G5" s="876"/>
      <c r="H5" s="876"/>
      <c r="I5" s="876"/>
      <c r="J5" s="876"/>
      <c r="K5" s="876"/>
      <c r="L5" s="876"/>
      <c r="M5" s="876"/>
      <c r="N5" s="876"/>
      <c r="O5" s="876"/>
      <c r="P5" s="877"/>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31"/>
      <c r="B11" s="840" t="s">
        <v>7</v>
      </c>
      <c r="C11" s="841"/>
      <c r="D11" s="841"/>
      <c r="E11" s="841"/>
      <c r="F11" s="841"/>
      <c r="G11" s="841"/>
      <c r="H11" s="841"/>
      <c r="I11" s="841"/>
      <c r="J11" s="841"/>
      <c r="K11" s="842"/>
      <c r="L11" s="188"/>
      <c r="M11" s="830" t="s">
        <v>74</v>
      </c>
      <c r="N11" s="189"/>
      <c r="O11" s="190"/>
      <c r="P11" s="842" t="s">
        <v>75</v>
      </c>
      <c r="Q11" s="893" t="s">
        <v>8</v>
      </c>
      <c r="R11" s="900" t="s">
        <v>401</v>
      </c>
      <c r="S11" s="370" t="s">
        <v>174</v>
      </c>
      <c r="T11" s="373" t="s">
        <v>175</v>
      </c>
      <c r="U11" s="897" t="s">
        <v>307</v>
      </c>
      <c r="V11" s="898"/>
      <c r="W11" s="898"/>
      <c r="X11" s="898"/>
      <c r="Y11" s="899"/>
      <c r="Z11" s="175"/>
      <c r="AA11" s="175"/>
    </row>
    <row r="12" spans="1:28" ht="13.5" customHeight="1">
      <c r="A12" s="832"/>
      <c r="B12" s="843"/>
      <c r="C12" s="844"/>
      <c r="D12" s="844"/>
      <c r="E12" s="844"/>
      <c r="F12" s="844"/>
      <c r="G12" s="844"/>
      <c r="H12" s="844"/>
      <c r="I12" s="844"/>
      <c r="J12" s="844"/>
      <c r="K12" s="845"/>
      <c r="L12" s="196"/>
      <c r="M12" s="835"/>
      <c r="N12" s="889" t="s">
        <v>87</v>
      </c>
      <c r="O12" s="890"/>
      <c r="P12" s="845"/>
      <c r="Q12" s="894"/>
      <c r="R12" s="901"/>
      <c r="S12" s="830" t="s">
        <v>402</v>
      </c>
      <c r="T12" s="830" t="s">
        <v>403</v>
      </c>
      <c r="U12" s="895" t="s">
        <v>334</v>
      </c>
      <c r="V12" s="902" t="s">
        <v>358</v>
      </c>
      <c r="W12" s="360"/>
      <c r="X12" s="902" t="s">
        <v>396</v>
      </c>
      <c r="Y12" s="386"/>
    </row>
    <row r="13" spans="1:28" ht="13.5" customHeight="1">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359</v>
      </c>
      <c r="X13" s="903"/>
      <c r="Y13" s="904" t="s">
        <v>360</v>
      </c>
    </row>
    <row r="14" spans="1:28" ht="21.75" customHeight="1">
      <c r="A14" s="832"/>
      <c r="B14" s="843"/>
      <c r="C14" s="844"/>
      <c r="D14" s="844"/>
      <c r="E14" s="844"/>
      <c r="F14" s="844"/>
      <c r="G14" s="844"/>
      <c r="H14" s="844"/>
      <c r="I14" s="844"/>
      <c r="J14" s="844"/>
      <c r="K14" s="845"/>
      <c r="L14" s="196"/>
      <c r="M14" s="835"/>
      <c r="N14" s="406" t="s">
        <v>88</v>
      </c>
      <c r="O14" s="359" t="s">
        <v>89</v>
      </c>
      <c r="P14" s="845"/>
      <c r="Q14" s="894"/>
      <c r="R14" s="901"/>
      <c r="S14" s="829"/>
      <c r="T14" s="829"/>
      <c r="U14" s="896"/>
      <c r="V14" s="903"/>
      <c r="W14" s="905"/>
      <c r="X14" s="903"/>
      <c r="Y14" s="905"/>
    </row>
    <row r="15" spans="1:28" ht="28.5" customHeight="1" thickBot="1">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28" ht="26.25" customHeight="1" thickTop="1" thickBot="1">
      <c r="A16" s="487"/>
      <c r="B16" s="846" t="s">
        <v>399</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35433070866141736" bottom="0.35433070866141736"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揚戸　翔_福祉部 高齢介護課</cp:lastModifiedBy>
  <cp:lastPrinted>2023-06-19T01:28:27Z</cp:lastPrinted>
  <dcterms:created xsi:type="dcterms:W3CDTF">2023-03-03T03:13:58Z</dcterms:created>
  <dcterms:modified xsi:type="dcterms:W3CDTF">2023-06-19T01:28:30Z</dcterms:modified>
</cp:coreProperties>
</file>